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ARCHIVAGE\salaire\cni\dec_spss\dec_spss\dec2022\Tab2022\"/>
    </mc:Choice>
  </mc:AlternateContent>
  <xr:revisionPtr revIDLastSave="0" documentId="13_ncr:1_{C31B089C-5CDF-4BC4-972D-6582B087A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17" sheetId="3" r:id="rId1"/>
  </sheets>
  <definedNames>
    <definedName name="_Toc115348315" localSheetId="0">'Tab17'!#REF!</definedName>
    <definedName name="_Toc116032055" localSheetId="0">'Tab17'!#REF!</definedName>
    <definedName name="_Toc116032056" localSheetId="0">'Tab17'!#REF!</definedName>
    <definedName name="_Toc116032057" localSheetId="0">'Tab17'!#REF!</definedName>
    <definedName name="_Toc116032058" localSheetId="0">'Tab17'!#REF!</definedName>
    <definedName name="_Toc116032059" localSheetId="0">'Tab17'!#REF!</definedName>
    <definedName name="_Toc116032060" localSheetId="0">'Tab17'!#REF!</definedName>
    <definedName name="_Toc116032061" localSheetId="0">'Tab17'!#REF!</definedName>
    <definedName name="_Toc116032063" localSheetId="0">'Tab17'!#REF!</definedName>
    <definedName name="_Toc116032064" localSheetId="0">'Tab17'!#REF!</definedName>
    <definedName name="_Toc116032066" localSheetId="0">'Tab17'!#REF!</definedName>
    <definedName name="_Toc116032067" localSheetId="0">'Tab17'!#REF!</definedName>
    <definedName name="_Toc116032068" localSheetId="0">'Tab17'!#REF!</definedName>
    <definedName name="_Toc116037457" localSheetId="0">'Tab17'!#REF!</definedName>
    <definedName name="_Toc116037458" localSheetId="0">'Tab17'!#REF!</definedName>
    <definedName name="_Toc116037459" localSheetId="0">'Tab17'!$A$1</definedName>
    <definedName name="_Toc116051305" localSheetId="0">'Tab17'!#REF!</definedName>
    <definedName name="_Toc116051306" localSheetId="0">'Tab17'!#REF!</definedName>
    <definedName name="_Toc116051307" localSheetId="0">'Tab17'!#REF!</definedName>
    <definedName name="_Toc116051308" localSheetId="0">'Tab17'!#REF!</definedName>
    <definedName name="_Toc116051309" localSheetId="0">'Tab17'!#REF!</definedName>
    <definedName name="_Toc116051310" localSheetId="0">'Tab17'!#REF!</definedName>
    <definedName name="_Toc116051311" localSheetId="0">'Tab17'!#REF!</definedName>
    <definedName name="_Toc116051312" localSheetId="0">'Tab17'!#REF!</definedName>
    <definedName name="_Toc116051313" localSheetId="0">'Tab17'!#REF!</definedName>
    <definedName name="_Toc116051314" localSheetId="0">'Tab17'!#REF!</definedName>
    <definedName name="_Toc116051315" localSheetId="0">'Tab17'!#REF!</definedName>
    <definedName name="_Toc116051316" localSheetId="0">'Tab17'!#REF!</definedName>
    <definedName name="_Toc116051317" localSheetId="0">'Tab17'!#REF!</definedName>
    <definedName name="_Toc116051318" localSheetId="0">'Tab17'!#REF!</definedName>
    <definedName name="_Toc116051319" localSheetId="0">'Tab17'!#REF!</definedName>
    <definedName name="_Toc116051320" localSheetId="0">'Tab17'!#REF!</definedName>
    <definedName name="_Toc116051321" localSheetId="0">'Tab17'!$E$1</definedName>
    <definedName name="_Toc59783496" localSheetId="0">'Tab17'!#REF!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6" i="3"/>
</calcChain>
</file>

<file path=xl/sharedStrings.xml><?xml version="1.0" encoding="utf-8"?>
<sst xmlns="http://schemas.openxmlformats.org/spreadsheetml/2006/main" count="44" uniqueCount="40">
  <si>
    <t>المجموع</t>
  </si>
  <si>
    <t>Total</t>
  </si>
  <si>
    <t>Présidence du Gouvernement</t>
  </si>
  <si>
    <t>رئاسة الحكومة</t>
  </si>
  <si>
    <t>Ministère de la Défense Nationale</t>
  </si>
  <si>
    <t>Ministère de l'Intérieur</t>
  </si>
  <si>
    <t>وزارة الداخلية</t>
  </si>
  <si>
    <t>Ministère de la justice</t>
  </si>
  <si>
    <t>وزارة العدل</t>
  </si>
  <si>
    <t>Ministère des finances</t>
  </si>
  <si>
    <t>وزارة المالية</t>
  </si>
  <si>
    <t>Ministère de l'Agriculture</t>
  </si>
  <si>
    <t>Ministère des Affaires de la Jeunesse et des Sports</t>
  </si>
  <si>
    <t>Ministère de l'Education</t>
  </si>
  <si>
    <t>وزارة التربية</t>
  </si>
  <si>
    <t>Ministère des Affaires Sociales</t>
  </si>
  <si>
    <t>وزارة الشؤون الاجتماعية</t>
  </si>
  <si>
    <t>Communes</t>
  </si>
  <si>
    <t>Autres établissements</t>
  </si>
  <si>
    <t>هياكل أخرى</t>
  </si>
  <si>
    <t>عدد الأعوان Nombre d’agents</t>
  </si>
  <si>
    <t>الوافدون</t>
  </si>
  <si>
    <t>المغادرون</t>
  </si>
  <si>
    <t>Sortants</t>
  </si>
  <si>
    <t>الفائض</t>
  </si>
  <si>
    <t>%</t>
  </si>
  <si>
    <t>Excédant</t>
  </si>
  <si>
    <t>Entrants</t>
  </si>
  <si>
    <t>وزارة الدفاع الوطني</t>
  </si>
  <si>
    <t>وزارة الفلاحة والموارد المائية والصّيد البحري</t>
  </si>
  <si>
    <t>وزارة التجهيز والإسكان والتهيئة الترابية</t>
  </si>
  <si>
    <t>Ministère de l’équipement</t>
  </si>
  <si>
    <t>وزارة الشباب والرياضة</t>
  </si>
  <si>
    <t>وزارة الصّحة العمومية</t>
  </si>
  <si>
    <t>Ministère de la Santé</t>
  </si>
  <si>
    <t>وزارة التعليم العالي والبحث العلمي</t>
  </si>
  <si>
    <t xml:space="preserve">Ministère de l'Enseignement Sup. </t>
  </si>
  <si>
    <t>الجماعات المحلية</t>
  </si>
  <si>
    <t>جدول 17: الأعوان المغادرون والوافدون الجدد حسب الوزارة سنة 2022</t>
  </si>
  <si>
    <t>Tableau17 : Les agents sortants et entrants à la fonction publique selon le ministère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</si>
</sst>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"/>
  </numFmts>
  <fonts count="10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2" borderId="0" xfId="1" applyFill="1" applyAlignment="1">
      <alignment horizontal="left"/>
    </xf>
    <xf numFmtId="0" fontId="6" fillId="2" borderId="3" xfId="1" applyFont="1" applyFill="1" applyBorder="1" applyAlignment="1">
      <alignment horizontal="center" vertical="center" readingOrder="2"/>
    </xf>
    <xf numFmtId="0" fontId="4" fillId="2" borderId="3" xfId="1" applyFont="1" applyFill="1" applyBorder="1" applyAlignment="1">
      <alignment horizontal="center" vertical="center" readingOrder="2"/>
    </xf>
    <xf numFmtId="0" fontId="4" fillId="2" borderId="3" xfId="1" applyFont="1" applyFill="1" applyBorder="1" applyAlignment="1">
      <alignment horizontal="center" vertical="center" wrapText="1" readingOrder="2"/>
    </xf>
    <xf numFmtId="0" fontId="2" fillId="2" borderId="6" xfId="1" applyFont="1" applyFill="1" applyBorder="1" applyAlignment="1">
      <alignment horizontal="right" vertical="center" readingOrder="2"/>
    </xf>
    <xf numFmtId="0" fontId="2" fillId="2" borderId="6" xfId="1" applyFont="1" applyFill="1" applyBorder="1" applyAlignment="1">
      <alignment horizontal="right" vertical="center" wrapText="1" readingOrder="2"/>
    </xf>
    <xf numFmtId="0" fontId="4" fillId="2" borderId="14" xfId="1" applyFont="1" applyFill="1" applyBorder="1" applyAlignment="1">
      <alignment horizontal="center" vertical="center" wrapText="1" readingOrder="2"/>
    </xf>
    <xf numFmtId="0" fontId="4" fillId="2" borderId="5" xfId="1" applyFont="1" applyFill="1" applyBorder="1" applyAlignment="1">
      <alignment horizontal="center" vertical="center" readingOrder="2"/>
    </xf>
    <xf numFmtId="0" fontId="4" fillId="2" borderId="5" xfId="1" applyFont="1" applyFill="1" applyBorder="1" applyAlignment="1">
      <alignment horizontal="center" vertical="center" wrapText="1" readingOrder="2"/>
    </xf>
    <xf numFmtId="0" fontId="1" fillId="2" borderId="15" xfId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 vertical="center" readingOrder="2"/>
    </xf>
    <xf numFmtId="0" fontId="4" fillId="2" borderId="10" xfId="1" applyFont="1" applyFill="1" applyBorder="1" applyAlignment="1">
      <alignment horizontal="left" vertical="center"/>
    </xf>
    <xf numFmtId="164" fontId="6" fillId="2" borderId="3" xfId="1" applyNumberFormat="1" applyFont="1" applyFill="1" applyBorder="1" applyAlignment="1">
      <alignment horizontal="center" vertical="center" wrapText="1" readingOrder="2"/>
    </xf>
    <xf numFmtId="164" fontId="2" fillId="2" borderId="3" xfId="1" applyNumberFormat="1" applyFont="1" applyFill="1" applyBorder="1" applyAlignment="1">
      <alignment horizontal="center" vertical="center" wrapText="1" readingOrder="2"/>
    </xf>
    <xf numFmtId="165" fontId="7" fillId="2" borderId="7" xfId="1" applyNumberFormat="1" applyFont="1" applyFill="1" applyBorder="1" applyAlignment="1">
      <alignment horizontal="center" vertical="center" wrapText="1" readingOrder="2"/>
    </xf>
    <xf numFmtId="165" fontId="9" fillId="2" borderId="7" xfId="1" applyNumberFormat="1" applyFont="1" applyFill="1" applyBorder="1" applyAlignment="1">
      <alignment horizontal="center" vertical="center" wrapText="1" readingOrder="2"/>
    </xf>
    <xf numFmtId="0" fontId="6" fillId="2" borderId="16" xfId="1" applyFont="1" applyFill="1" applyBorder="1" applyAlignment="1">
      <alignment horizontal="center" vertical="center" readingOrder="2"/>
    </xf>
    <xf numFmtId="0" fontId="2" fillId="2" borderId="16" xfId="1" applyFont="1" applyFill="1" applyBorder="1" applyAlignment="1">
      <alignment horizontal="center" vertical="center" readingOrder="2"/>
    </xf>
    <xf numFmtId="0" fontId="3" fillId="2" borderId="0" xfId="1" applyFont="1" applyFill="1" applyAlignment="1">
      <alignment horizontal="right" vertical="center" wrapText="1" readingOrder="2"/>
    </xf>
    <xf numFmtId="0" fontId="3" fillId="2" borderId="7" xfId="1" applyFont="1" applyFill="1" applyBorder="1" applyAlignment="1">
      <alignment horizontal="right" vertical="center" wrapText="1" readingOrder="2"/>
    </xf>
    <xf numFmtId="0" fontId="3" fillId="2" borderId="0" xfId="1" applyFont="1" applyFill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readingOrder="2"/>
    </xf>
    <xf numFmtId="0" fontId="3" fillId="2" borderId="5" xfId="1" applyFont="1" applyFill="1" applyBorder="1" applyAlignment="1">
      <alignment horizontal="center" vertical="center" readingOrder="2"/>
    </xf>
    <xf numFmtId="0" fontId="3" fillId="2" borderId="3" xfId="1" applyFont="1" applyFill="1" applyBorder="1" applyAlignment="1">
      <alignment horizontal="center" vertical="center" readingOrder="2"/>
    </xf>
    <xf numFmtId="0" fontId="3" fillId="2" borderId="12" xfId="1" applyFont="1" applyFill="1" applyBorder="1" applyAlignment="1">
      <alignment horizontal="justify" vertical="center" readingOrder="2"/>
    </xf>
    <xf numFmtId="0" fontId="3" fillId="2" borderId="13" xfId="1" applyFont="1" applyFill="1" applyBorder="1" applyAlignment="1">
      <alignment horizontal="justify" vertical="center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5" fillId="2" borderId="8" xfId="1" applyFont="1" applyFill="1" applyBorder="1" applyAlignment="1">
      <alignment horizontal="justify" vertical="center" wrapText="1" readingOrder="2"/>
    </xf>
    <xf numFmtId="0" fontId="5" fillId="2" borderId="9" xfId="1" applyFont="1" applyFill="1" applyBorder="1" applyAlignment="1">
      <alignment horizontal="justify" vertical="center" wrapText="1" readingOrder="2"/>
    </xf>
    <xf numFmtId="0" fontId="5" fillId="2" borderId="10" xfId="1" applyFont="1" applyFill="1" applyBorder="1" applyAlignment="1">
      <alignment horizontal="justify" vertical="center" wrapText="1" readingOrder="2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G20"/>
  <sheetViews>
    <sheetView rightToLeft="1" tabSelected="1" workbookViewId="0">
      <selection activeCell="E1" sqref="E1:G2"/>
    </sheetView>
  </sheetViews>
  <sheetFormatPr baseColWidth="10" defaultColWidth="11.42578125" defaultRowHeight="12" x14ac:dyDescent="0.15"/>
  <cols>
    <col min="1" max="1" width="34.42578125" style="1" bestFit="1" customWidth="1"/>
    <col min="2" max="3" width="7.7109375" style="1" bestFit="1" customWidth="1"/>
    <col min="4" max="4" width="7.85546875" style="1" bestFit="1" customWidth="1"/>
    <col min="5" max="5" width="8.42578125" style="1" bestFit="1" customWidth="1"/>
    <col min="6" max="6" width="11.5703125" style="1" bestFit="1" customWidth="1"/>
    <col min="7" max="7" width="40.5703125" style="1" bestFit="1" customWidth="1"/>
    <col min="8" max="16384" width="11.42578125" style="1"/>
  </cols>
  <sheetData>
    <row r="1" spans="1:7" ht="48" customHeight="1" x14ac:dyDescent="0.15">
      <c r="A1" s="20" t="s">
        <v>38</v>
      </c>
      <c r="B1" s="20"/>
      <c r="C1" s="20"/>
      <c r="D1" s="22"/>
      <c r="E1" s="22" t="s">
        <v>39</v>
      </c>
      <c r="F1" s="22"/>
      <c r="G1" s="22"/>
    </row>
    <row r="2" spans="1:7" ht="12.75" thickBot="1" x14ac:dyDescent="0.2">
      <c r="A2" s="21"/>
      <c r="B2" s="21"/>
      <c r="C2" s="21"/>
      <c r="D2" s="23"/>
      <c r="E2" s="24"/>
      <c r="F2" s="24"/>
      <c r="G2" s="24"/>
    </row>
    <row r="3" spans="1:7" ht="16.5" thickBot="1" x14ac:dyDescent="0.2">
      <c r="A3" s="25"/>
      <c r="B3" s="28" t="s">
        <v>20</v>
      </c>
      <c r="C3" s="29"/>
      <c r="D3" s="7" t="s">
        <v>24</v>
      </c>
      <c r="E3" s="30" t="s">
        <v>25</v>
      </c>
      <c r="F3" s="31"/>
      <c r="G3" s="32"/>
    </row>
    <row r="4" spans="1:7" ht="12.75" x14ac:dyDescent="0.15">
      <c r="A4" s="26"/>
      <c r="B4" s="8" t="s">
        <v>21</v>
      </c>
      <c r="C4" s="7" t="s">
        <v>22</v>
      </c>
      <c r="D4" s="7" t="s">
        <v>26</v>
      </c>
      <c r="E4" s="9" t="s">
        <v>21</v>
      </c>
      <c r="F4" s="9" t="s">
        <v>22</v>
      </c>
      <c r="G4" s="33"/>
    </row>
    <row r="5" spans="1:7" ht="13.5" thickBot="1" x14ac:dyDescent="0.2">
      <c r="A5" s="27"/>
      <c r="B5" s="3" t="s">
        <v>27</v>
      </c>
      <c r="C5" s="7" t="s">
        <v>23</v>
      </c>
      <c r="D5" s="10"/>
      <c r="E5" s="4" t="s">
        <v>27</v>
      </c>
      <c r="F5" s="4" t="s">
        <v>23</v>
      </c>
      <c r="G5" s="34"/>
    </row>
    <row r="6" spans="1:7" ht="15.75" thickBot="1" x14ac:dyDescent="0.2">
      <c r="A6" s="5" t="s">
        <v>3</v>
      </c>
      <c r="B6" s="2">
        <v>82</v>
      </c>
      <c r="C6" s="18">
        <v>69</v>
      </c>
      <c r="D6" s="16">
        <f>B6-C6</f>
        <v>13</v>
      </c>
      <c r="E6" s="14">
        <f>(B6/$B$20)*100</f>
        <v>0.33124621288628558</v>
      </c>
      <c r="F6" s="14">
        <f>(C6/$C$20)*100</f>
        <v>0.23535029674602634</v>
      </c>
      <c r="G6" s="11" t="s">
        <v>2</v>
      </c>
    </row>
    <row r="7" spans="1:7" ht="15.75" thickBot="1" x14ac:dyDescent="0.2">
      <c r="A7" s="6" t="s">
        <v>28</v>
      </c>
      <c r="B7" s="2">
        <v>3733</v>
      </c>
      <c r="C7" s="18">
        <v>3133</v>
      </c>
      <c r="D7" s="16">
        <f t="shared" ref="D7:D20" si="0">B7-C7</f>
        <v>600</v>
      </c>
      <c r="E7" s="14">
        <f t="shared" ref="E7:E20" si="1">(B7/$B$20)*100</f>
        <v>15.07978186225005</v>
      </c>
      <c r="F7" s="14">
        <f t="shared" ref="F7:F20" si="2">(C7/$C$20)*100</f>
        <v>10.686267821815949</v>
      </c>
      <c r="G7" s="11" t="s">
        <v>4</v>
      </c>
    </row>
    <row r="8" spans="1:7" ht="15.75" thickBot="1" x14ac:dyDescent="0.2">
      <c r="A8" s="6" t="s">
        <v>6</v>
      </c>
      <c r="B8" s="2">
        <v>2615</v>
      </c>
      <c r="C8" s="18">
        <v>2768</v>
      </c>
      <c r="D8" s="16">
        <f t="shared" si="0"/>
        <v>-153</v>
      </c>
      <c r="E8" s="14">
        <f t="shared" si="1"/>
        <v>10.563522520702888</v>
      </c>
      <c r="F8" s="14">
        <f t="shared" si="2"/>
        <v>9.4412988607681285</v>
      </c>
      <c r="G8" s="11" t="s">
        <v>5</v>
      </c>
    </row>
    <row r="9" spans="1:7" ht="15.75" thickBot="1" x14ac:dyDescent="0.2">
      <c r="A9" s="6" t="s">
        <v>8</v>
      </c>
      <c r="B9" s="2">
        <v>94</v>
      </c>
      <c r="C9" s="18">
        <v>472</v>
      </c>
      <c r="D9" s="16">
        <f t="shared" si="0"/>
        <v>-378</v>
      </c>
      <c r="E9" s="14">
        <f t="shared" si="1"/>
        <v>0.37972126843062004</v>
      </c>
      <c r="F9" s="14">
        <f t="shared" si="2"/>
        <v>1.6099324646974555</v>
      </c>
      <c r="G9" s="11" t="s">
        <v>7</v>
      </c>
    </row>
    <row r="10" spans="1:7" ht="15.75" thickBot="1" x14ac:dyDescent="0.2">
      <c r="A10" s="6" t="s">
        <v>10</v>
      </c>
      <c r="B10" s="2">
        <v>93</v>
      </c>
      <c r="C10" s="18">
        <v>400</v>
      </c>
      <c r="D10" s="16">
        <f t="shared" si="0"/>
        <v>-307</v>
      </c>
      <c r="E10" s="14">
        <f t="shared" si="1"/>
        <v>0.37568168046859224</v>
      </c>
      <c r="F10" s="14">
        <f t="shared" si="2"/>
        <v>1.3643495463537758</v>
      </c>
      <c r="G10" s="11" t="s">
        <v>9</v>
      </c>
    </row>
    <row r="11" spans="1:7" ht="15.75" thickBot="1" x14ac:dyDescent="0.2">
      <c r="A11" s="6" t="s">
        <v>29</v>
      </c>
      <c r="B11" s="2">
        <v>930</v>
      </c>
      <c r="C11" s="18">
        <v>1014</v>
      </c>
      <c r="D11" s="16">
        <f t="shared" si="0"/>
        <v>-84</v>
      </c>
      <c r="E11" s="14">
        <f t="shared" si="1"/>
        <v>3.7568168046859216</v>
      </c>
      <c r="F11" s="14">
        <f t="shared" si="2"/>
        <v>3.4586261000068217</v>
      </c>
      <c r="G11" s="11" t="s">
        <v>11</v>
      </c>
    </row>
    <row r="12" spans="1:7" ht="15.75" thickBot="1" x14ac:dyDescent="0.2">
      <c r="A12" s="6" t="s">
        <v>30</v>
      </c>
      <c r="B12" s="2">
        <v>37</v>
      </c>
      <c r="C12" s="18">
        <v>254</v>
      </c>
      <c r="D12" s="16">
        <f t="shared" si="0"/>
        <v>-217</v>
      </c>
      <c r="E12" s="14">
        <f t="shared" si="1"/>
        <v>0.14946475459503131</v>
      </c>
      <c r="F12" s="14">
        <f t="shared" si="2"/>
        <v>0.86636196193464765</v>
      </c>
      <c r="G12" s="11" t="s">
        <v>31</v>
      </c>
    </row>
    <row r="13" spans="1:7" ht="15.75" thickBot="1" x14ac:dyDescent="0.2">
      <c r="A13" s="6" t="s">
        <v>32</v>
      </c>
      <c r="B13" s="2">
        <v>168</v>
      </c>
      <c r="C13" s="18">
        <v>744</v>
      </c>
      <c r="D13" s="16">
        <f t="shared" si="0"/>
        <v>-576</v>
      </c>
      <c r="E13" s="14">
        <f t="shared" si="1"/>
        <v>0.67865077762068271</v>
      </c>
      <c r="F13" s="14">
        <f t="shared" si="2"/>
        <v>2.537690156218023</v>
      </c>
      <c r="G13" s="11" t="s">
        <v>12</v>
      </c>
    </row>
    <row r="14" spans="1:7" ht="15.75" thickBot="1" x14ac:dyDescent="0.2">
      <c r="A14" s="6" t="s">
        <v>33</v>
      </c>
      <c r="B14" s="2">
        <v>6353</v>
      </c>
      <c r="C14" s="18">
        <v>6037</v>
      </c>
      <c r="D14" s="16">
        <f t="shared" si="0"/>
        <v>316</v>
      </c>
      <c r="E14" s="14">
        <f t="shared" si="1"/>
        <v>25.663502322763076</v>
      </c>
      <c r="F14" s="14">
        <f t="shared" si="2"/>
        <v>20.591445528344362</v>
      </c>
      <c r="G14" s="11" t="s">
        <v>34</v>
      </c>
    </row>
    <row r="15" spans="1:7" ht="15.75" thickBot="1" x14ac:dyDescent="0.2">
      <c r="A15" s="6" t="s">
        <v>14</v>
      </c>
      <c r="B15" s="2">
        <v>6693</v>
      </c>
      <c r="C15" s="18">
        <v>7007</v>
      </c>
      <c r="D15" s="16">
        <f t="shared" si="0"/>
        <v>-314</v>
      </c>
      <c r="E15" s="14">
        <f t="shared" si="1"/>
        <v>27.036962229852556</v>
      </c>
      <c r="F15" s="14">
        <f t="shared" si="2"/>
        <v>23.89999317825227</v>
      </c>
      <c r="G15" s="11" t="s">
        <v>13</v>
      </c>
    </row>
    <row r="16" spans="1:7" ht="15.75" thickBot="1" x14ac:dyDescent="0.2">
      <c r="A16" s="6" t="s">
        <v>35</v>
      </c>
      <c r="B16" s="2">
        <v>831</v>
      </c>
      <c r="C16" s="18">
        <v>1575</v>
      </c>
      <c r="D16" s="16">
        <f t="shared" si="0"/>
        <v>-744</v>
      </c>
      <c r="E16" s="14">
        <f t="shared" si="1"/>
        <v>3.3568975964451622</v>
      </c>
      <c r="F16" s="14">
        <f t="shared" si="2"/>
        <v>5.3721263387679921</v>
      </c>
      <c r="G16" s="11" t="s">
        <v>36</v>
      </c>
    </row>
    <row r="17" spans="1:7" ht="15.75" thickBot="1" x14ac:dyDescent="0.2">
      <c r="A17" s="6" t="s">
        <v>16</v>
      </c>
      <c r="B17" s="2">
        <v>75</v>
      </c>
      <c r="C17" s="18">
        <v>326</v>
      </c>
      <c r="D17" s="16">
        <f t="shared" si="0"/>
        <v>-251</v>
      </c>
      <c r="E17" s="14">
        <f t="shared" si="1"/>
        <v>0.30296909715209047</v>
      </c>
      <c r="F17" s="14">
        <f t="shared" si="2"/>
        <v>1.1119448802783272</v>
      </c>
      <c r="G17" s="11" t="s">
        <v>15</v>
      </c>
    </row>
    <row r="18" spans="1:7" ht="15.75" thickBot="1" x14ac:dyDescent="0.2">
      <c r="A18" s="6" t="s">
        <v>37</v>
      </c>
      <c r="B18" s="2">
        <v>1405</v>
      </c>
      <c r="C18" s="18">
        <v>1091</v>
      </c>
      <c r="D18" s="16">
        <f t="shared" si="0"/>
        <v>314</v>
      </c>
      <c r="E18" s="14">
        <f t="shared" si="1"/>
        <v>5.6756210866491612</v>
      </c>
      <c r="F18" s="14">
        <f t="shared" si="2"/>
        <v>3.7212633876799242</v>
      </c>
      <c r="G18" s="11" t="s">
        <v>17</v>
      </c>
    </row>
    <row r="19" spans="1:7" ht="15.75" thickBot="1" x14ac:dyDescent="0.2">
      <c r="A19" s="6" t="s">
        <v>19</v>
      </c>
      <c r="B19" s="2">
        <v>1646</v>
      </c>
      <c r="C19" s="18">
        <v>4428</v>
      </c>
      <c r="D19" s="16">
        <f t="shared" si="0"/>
        <v>-2782</v>
      </c>
      <c r="E19" s="14">
        <f t="shared" si="1"/>
        <v>6.6491617854978795</v>
      </c>
      <c r="F19" s="14">
        <f t="shared" si="2"/>
        <v>15.1033494781363</v>
      </c>
      <c r="G19" s="11" t="s">
        <v>18</v>
      </c>
    </row>
    <row r="20" spans="1:7" ht="15.75" thickBot="1" x14ac:dyDescent="0.2">
      <c r="A20" s="6" t="s">
        <v>0</v>
      </c>
      <c r="B20" s="12">
        <v>24755</v>
      </c>
      <c r="C20" s="19">
        <v>29318</v>
      </c>
      <c r="D20" s="17">
        <f t="shared" si="0"/>
        <v>-4563</v>
      </c>
      <c r="E20" s="15">
        <f t="shared" si="1"/>
        <v>100</v>
      </c>
      <c r="F20" s="15">
        <f t="shared" si="2"/>
        <v>100</v>
      </c>
      <c r="G20" s="13" t="s">
        <v>1</v>
      </c>
    </row>
  </sheetData>
  <mergeCells count="7">
    <mergeCell ref="A1:C2"/>
    <mergeCell ref="D1:D2"/>
    <mergeCell ref="E1:G2"/>
    <mergeCell ref="A3:A5"/>
    <mergeCell ref="B3:C3"/>
    <mergeCell ref="E3:F3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Tab17</vt:lpstr>
      <vt:lpstr>'Tab17'!_Toc116037459</vt:lpstr>
      <vt:lpstr>'Tab17'!_Toc116051321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Yosra Masoudi</cp:lastModifiedBy>
  <dcterms:created xsi:type="dcterms:W3CDTF">2015-06-05T18:17:20Z</dcterms:created>
  <dcterms:modified xsi:type="dcterms:W3CDTF">2023-10-31T09:14:07Z</dcterms:modified>
</cp:coreProperties>
</file>