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ARCHIVAGE\salaire\cni\dec_spss\dec_spss\dec2022\"/>
    </mc:Choice>
  </mc:AlternateContent>
  <xr:revisionPtr revIDLastSave="0" documentId="13_ncr:1_{AFB290D1-E532-4671-A2FB-7D77A165BD3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ab1" sheetId="1" r:id="rId1"/>
    <sheet name="Tab2" sheetId="2" r:id="rId2"/>
    <sheet name="Tab3" sheetId="3" r:id="rId3"/>
    <sheet name="Tab4" sheetId="4" r:id="rId4"/>
    <sheet name="Tab5" sheetId="17" r:id="rId5"/>
    <sheet name="Tab6" sheetId="18" r:id="rId6"/>
    <sheet name="Tab7" sheetId="16" r:id="rId7"/>
    <sheet name="Tab8" sheetId="8" r:id="rId8"/>
    <sheet name="Tab9" sheetId="9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8" l="1"/>
  <c r="D14" i="8"/>
  <c r="E14" i="8"/>
  <c r="F14" i="8"/>
  <c r="G14" i="8"/>
  <c r="H14" i="8"/>
  <c r="I14" i="8"/>
  <c r="J14" i="8"/>
  <c r="K14" i="8"/>
  <c r="L14" i="8"/>
  <c r="B14" i="8"/>
  <c r="C10" i="8"/>
  <c r="D10" i="8"/>
  <c r="E10" i="8"/>
  <c r="F10" i="8"/>
  <c r="G10" i="8"/>
  <c r="H10" i="8"/>
  <c r="I10" i="8"/>
  <c r="J10" i="8"/>
  <c r="K10" i="8"/>
  <c r="L10" i="8"/>
  <c r="B10" i="8"/>
  <c r="B8" i="4"/>
  <c r="B9" i="4"/>
  <c r="B10" i="4"/>
  <c r="B11" i="4"/>
  <c r="B12" i="4"/>
  <c r="B13" i="4"/>
  <c r="B14" i="4"/>
  <c r="B15" i="4"/>
  <c r="B16" i="4"/>
  <c r="B17" i="4"/>
  <c r="B18" i="4"/>
  <c r="B19" i="4"/>
  <c r="B7" i="4"/>
  <c r="C8" i="4"/>
  <c r="C9" i="4"/>
  <c r="C10" i="4"/>
  <c r="C11" i="4"/>
  <c r="C12" i="4"/>
  <c r="C13" i="4"/>
  <c r="C14" i="4"/>
  <c r="C15" i="4"/>
  <c r="C16" i="4"/>
  <c r="C17" i="4"/>
  <c r="C18" i="4"/>
  <c r="C19" i="4"/>
  <c r="C7" i="4"/>
  <c r="D8" i="4"/>
  <c r="D9" i="4"/>
  <c r="D10" i="4"/>
  <c r="D11" i="4"/>
  <c r="D12" i="4"/>
  <c r="D13" i="4"/>
  <c r="D14" i="4"/>
  <c r="D15" i="4"/>
  <c r="D16" i="4"/>
  <c r="D17" i="4"/>
  <c r="D18" i="4"/>
  <c r="D19" i="4"/>
  <c r="D7" i="4"/>
  <c r="E17" i="4"/>
  <c r="F17" i="4"/>
  <c r="G17" i="4"/>
  <c r="E13" i="4"/>
  <c r="F13" i="4"/>
  <c r="G13" i="4"/>
  <c r="B9" i="3"/>
  <c r="B10" i="3"/>
  <c r="B11" i="3"/>
  <c r="B12" i="3"/>
  <c r="B13" i="3"/>
  <c r="B8" i="3"/>
  <c r="C9" i="3"/>
  <c r="C10" i="3"/>
  <c r="C11" i="3"/>
  <c r="C12" i="3"/>
  <c r="C13" i="3"/>
  <c r="C8" i="3"/>
  <c r="D9" i="3"/>
  <c r="D10" i="3"/>
  <c r="D11" i="3"/>
  <c r="D12" i="3"/>
  <c r="D13" i="3"/>
  <c r="D8" i="3"/>
  <c r="E13" i="3"/>
  <c r="F13" i="3"/>
  <c r="G13" i="3"/>
  <c r="B8" i="2"/>
  <c r="B9" i="2"/>
  <c r="B10" i="2"/>
  <c r="B11" i="2"/>
  <c r="B12" i="2"/>
  <c r="B13" i="2"/>
  <c r="B14" i="2"/>
  <c r="B15" i="2"/>
  <c r="B16" i="2"/>
  <c r="B17" i="2"/>
  <c r="B7" i="2"/>
  <c r="C8" i="2"/>
  <c r="C9" i="2"/>
  <c r="C10" i="2"/>
  <c r="C11" i="2"/>
  <c r="C12" i="2"/>
  <c r="C13" i="2"/>
  <c r="C14" i="2"/>
  <c r="C15" i="2"/>
  <c r="C16" i="2"/>
  <c r="C17" i="2"/>
  <c r="C7" i="2"/>
  <c r="D8" i="2"/>
  <c r="D9" i="2"/>
  <c r="D10" i="2"/>
  <c r="D11" i="2"/>
  <c r="D12" i="2"/>
  <c r="D13" i="2"/>
  <c r="D14" i="2"/>
  <c r="D15" i="2"/>
  <c r="D16" i="2"/>
  <c r="D17" i="2"/>
  <c r="D7" i="2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6" i="1"/>
</calcChain>
</file>

<file path=xl/sharedStrings.xml><?xml version="1.0" encoding="utf-8"?>
<sst xmlns="http://schemas.openxmlformats.org/spreadsheetml/2006/main" count="455" uniqueCount="171">
  <si>
    <t/>
  </si>
  <si>
    <t>Femme</t>
  </si>
  <si>
    <t>Homme</t>
  </si>
  <si>
    <t>Ensemble</t>
  </si>
  <si>
    <t>[25-29]</t>
  </si>
  <si>
    <t>[30-34]</t>
  </si>
  <si>
    <t>[35-39]</t>
  </si>
  <si>
    <t>[40-44]</t>
  </si>
  <si>
    <t>[45-49]</t>
  </si>
  <si>
    <t>[50-54]</t>
  </si>
  <si>
    <t>[55-59]</t>
  </si>
  <si>
    <t>Celibataire</t>
  </si>
  <si>
    <t>Divorc</t>
  </si>
  <si>
    <t>Marie</t>
  </si>
  <si>
    <t>Veuf</t>
  </si>
  <si>
    <t>Autres</t>
  </si>
  <si>
    <t>Categorie A1</t>
  </si>
  <si>
    <t>Categorie A2</t>
  </si>
  <si>
    <t>Categorie A3</t>
  </si>
  <si>
    <t>Categorie B</t>
  </si>
  <si>
    <t>Categorie C</t>
  </si>
  <si>
    <t>Categorie D</t>
  </si>
  <si>
    <t>Unit・1</t>
  </si>
  <si>
    <t>Unit・2</t>
  </si>
  <si>
    <t>Unit・3</t>
  </si>
  <si>
    <t>رئاسة الحكومة</t>
  </si>
  <si>
    <t>وزارة الدفاع</t>
  </si>
  <si>
    <t>وزارة الداخلية</t>
  </si>
  <si>
    <t>وزارة العدل</t>
  </si>
  <si>
    <t>وزارة المالية</t>
  </si>
  <si>
    <t>وزارة الفلاحة</t>
  </si>
  <si>
    <t>وزارة التجهيز</t>
  </si>
  <si>
    <t>وزارة شؤون الشباب والرياضة</t>
  </si>
  <si>
    <t>وزارة الصحة</t>
  </si>
  <si>
    <t>وزارة التربية</t>
  </si>
  <si>
    <t>وزارة التعليم العالي</t>
  </si>
  <si>
    <t>وزارة الشؤون الاجتماعية</t>
  </si>
  <si>
    <t>الجماعت المحلية</t>
  </si>
  <si>
    <t>هياكل أخرى</t>
  </si>
  <si>
    <t>المجموع</t>
  </si>
  <si>
    <t>ذكور</t>
  </si>
  <si>
    <t>إناث</t>
  </si>
  <si>
    <t>الوزارة أو الهيكل</t>
  </si>
  <si>
    <t>Ministère ou établissement</t>
  </si>
  <si>
    <t>Ministere de la Defense Nationale</t>
  </si>
  <si>
    <t>Ministere de l'Interieur</t>
  </si>
  <si>
    <t>Ministere de la justice</t>
  </si>
  <si>
    <t>Ministere des finances</t>
  </si>
  <si>
    <t>Ministere des Affaires de la Jeunesse et des Sports</t>
  </si>
  <si>
    <t>Ministere de la Sante</t>
  </si>
  <si>
    <t>Ministere de l'Education</t>
  </si>
  <si>
    <t>Ministere des Affaires Sociales</t>
  </si>
  <si>
    <t>Communes</t>
  </si>
  <si>
    <t>Autres eablissements</t>
  </si>
  <si>
    <t>Preidence du Gouvernement</t>
  </si>
  <si>
    <t>Ministere de l'Agriculture</t>
  </si>
  <si>
    <t>Ministere de l'Equipement</t>
  </si>
  <si>
    <t>Ministere de l'Enseignement Sup.</t>
  </si>
  <si>
    <t>أقل من 25 سنة</t>
  </si>
  <si>
    <t>[25 - 29]</t>
  </si>
  <si>
    <t>[30 - 34]</t>
  </si>
  <si>
    <t>[35 - 39]</t>
  </si>
  <si>
    <t>[40 - 44]</t>
  </si>
  <si>
    <t>[45 - 49]</t>
  </si>
  <si>
    <t>[50 - 54]</t>
  </si>
  <si>
    <t>[55 - 59]</t>
  </si>
  <si>
    <t>60 سنة فما فوق</t>
  </si>
  <si>
    <t>Nombre   العدد</t>
  </si>
  <si>
    <t>Pourcentage النسبة</t>
  </si>
  <si>
    <t>moins de 25 ans</t>
  </si>
  <si>
    <t>60 ans et plus</t>
  </si>
  <si>
    <t>Total</t>
  </si>
  <si>
    <t>Structure d'âge</t>
  </si>
  <si>
    <t>الهيكلة العمرية</t>
  </si>
  <si>
    <t>أعزب</t>
  </si>
  <si>
    <t>متزوّج</t>
  </si>
  <si>
    <t>أرمل</t>
  </si>
  <si>
    <t>غير مصرّح به</t>
  </si>
  <si>
    <t>Non déclaré</t>
  </si>
  <si>
    <t>Situation familiale</t>
  </si>
  <si>
    <t>الحالة العائلية</t>
  </si>
  <si>
    <t>Total des fonctionnaires</t>
  </si>
  <si>
    <t>Total des ouvrieers</t>
  </si>
  <si>
    <t>الصّنف الفرعي أ1</t>
  </si>
  <si>
    <t>الصّنف الفرعي أ2</t>
  </si>
  <si>
    <t>الصّنف الفرعي أ3</t>
  </si>
  <si>
    <t>الصّنف ب</t>
  </si>
  <si>
    <t>الصّنف ج</t>
  </si>
  <si>
    <t>الصّنف د</t>
  </si>
  <si>
    <t>مجموع الموظفين</t>
  </si>
  <si>
    <t>الوحدة الأولى</t>
  </si>
  <si>
    <t>الوحدة الثانية</t>
  </si>
  <si>
    <t>الوحدة الثالثة</t>
  </si>
  <si>
    <t>مجموع العملة</t>
  </si>
  <si>
    <t>حالة أخرى</t>
  </si>
  <si>
    <t>Catégorie</t>
  </si>
  <si>
    <t>الصنف</t>
  </si>
  <si>
    <t>Total des ouvriers</t>
  </si>
  <si>
    <t>Tableau7: La distribution des agents de la fonction publique selon le ministère ou l'établissement et la catégorie</t>
  </si>
  <si>
    <t>الصّنف  أ1</t>
  </si>
  <si>
    <t>الصّنف  أ2</t>
  </si>
  <si>
    <t>الصّنف  أ3</t>
  </si>
  <si>
    <t>الوحدة1</t>
  </si>
  <si>
    <t>الوحدة2</t>
  </si>
  <si>
    <t>الوحدة3</t>
  </si>
  <si>
    <t>حالات أخرى</t>
  </si>
  <si>
    <t>الصّنف</t>
  </si>
  <si>
    <t>أقلّ من 25 سنة</t>
  </si>
  <si>
    <t>Catégorie A1</t>
  </si>
  <si>
    <t>Catégorie A2</t>
  </si>
  <si>
    <t>Catégorie A3</t>
  </si>
  <si>
    <t>Catégorie B</t>
  </si>
  <si>
    <t>Catégorie C</t>
  </si>
  <si>
    <t>Catégorie D</t>
  </si>
  <si>
    <t>مجموع الجنسين</t>
  </si>
  <si>
    <r>
      <t>Tableau</t>
    </r>
    <r>
      <rPr>
        <b/>
        <sz val="11"/>
        <color rgb="FF000000"/>
        <rFont val="Times New Roman"/>
        <family val="1"/>
      </rPr>
      <t>5</t>
    </r>
    <r>
      <rPr>
        <b/>
        <sz val="14"/>
        <color rgb="FF000000"/>
        <rFont val="Times New Roman"/>
        <family val="1"/>
      </rPr>
      <t>: La distribution des agents de la fonction publique selon le ministère ou l'établissement et la catégorie</t>
    </r>
  </si>
  <si>
    <t>جدول 5: توزيع أعوان الوظيفة العمومية حسب الوزارة أو الهيكل والصنف</t>
  </si>
  <si>
    <t>الصّنف أ3</t>
  </si>
  <si>
    <t>الصّنف أ2</t>
  </si>
  <si>
    <t>الصّنف أ1</t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</si>
  <si>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1</t>
    </r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</si>
  <si>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2</t>
    </r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</si>
  <si>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3</t>
    </r>
  </si>
  <si>
    <t>D</t>
  </si>
  <si>
    <t>C</t>
  </si>
  <si>
    <t>B</t>
  </si>
  <si>
    <t>A3</t>
  </si>
  <si>
    <t>A2</t>
  </si>
  <si>
    <t>A1</t>
  </si>
  <si>
    <t>Présidence du Gouvernement</t>
  </si>
  <si>
    <t>Ministère de la Défense Nationale</t>
  </si>
  <si>
    <t>Ministère de l'Intérieur</t>
  </si>
  <si>
    <t>Ministère de la justice</t>
  </si>
  <si>
    <t>Ministère des finances</t>
  </si>
  <si>
    <t>Ministère de l'Agriculture</t>
  </si>
  <si>
    <t>Ministère de l'Equipement</t>
  </si>
  <si>
    <t>Ministère des Affaires de la Jeunesse et des Sports</t>
  </si>
  <si>
    <t>Ministère de la Sante</t>
  </si>
  <si>
    <t>Ministère de l'Education</t>
  </si>
  <si>
    <t>Ministère de l'Enseignement Sup,</t>
  </si>
  <si>
    <t>Ministère des Affaires Sociales</t>
  </si>
  <si>
    <t>Autres établissements</t>
  </si>
  <si>
    <t>Hommes</t>
  </si>
  <si>
    <r>
      <t>Tableau</t>
    </r>
    <r>
      <rPr>
        <b/>
        <sz val="11"/>
        <color rgb="FF000000"/>
        <rFont val="Times New Roman"/>
        <family val="1"/>
      </rPr>
      <t>6</t>
    </r>
    <r>
      <rPr>
        <b/>
        <sz val="14"/>
        <color rgb="FF000000"/>
        <rFont val="Times New Roman"/>
        <family val="1"/>
      </rPr>
      <t>: La distribution des agents de la fonction publique selon le ministère ou l'établissement et la catégorie</t>
    </r>
  </si>
  <si>
    <t>جدول 6: توزيع أعوان الوظيفة العمومية حسب الوزارة أو الهيكل والصنف</t>
  </si>
  <si>
    <t>Femmes</t>
  </si>
  <si>
    <t>جدول 7: توزيع أعوان الوظيفة العمومية حسب الوزارة أو الهيكل والصنف</t>
  </si>
  <si>
    <t>Collectivités locales</t>
  </si>
  <si>
    <t>Collectivité locales</t>
  </si>
  <si>
    <t>Unité 1</t>
  </si>
  <si>
    <t>Unité 2</t>
  </si>
  <si>
    <t>Unité 3</t>
  </si>
  <si>
    <t xml:space="preserve"> ذكور</t>
  </si>
  <si>
    <t>Tableau 1: La distribution des agents de la fonction publique selon le ministere ou l'etablissement et le sexe en 2011</t>
  </si>
  <si>
    <t>جدول 1:توزيع   أعوان الوظيفة العمومية حسب الوزارة أو الهيكل و الجنس سنة 2011</t>
  </si>
  <si>
    <t>Tableau 2: La distribution des agents de la fonction publique selon la structure d'age et le sexe en 2011</t>
  </si>
  <si>
    <t>جدول 2: توزيع  أعوان الوظيفة العمومية حسب الهيكلة العمرية و الجنس سنة 2011</t>
  </si>
  <si>
    <t>Tableau 3: La distribution des agents de la fonction publique selon la situation familiale et le sexe en 2011</t>
  </si>
  <si>
    <t>جدول 3:توزيع  أعوان الوظيفة العمومية حسب الحالة العائلية و الجنس سنة 2011</t>
  </si>
  <si>
    <t>Tableau 4: : La distribution des agents de la fonction publique selon la catégorie et le sexe en 2011</t>
  </si>
  <si>
    <t>جدول 4:توزيع  أعوان الوظيفة العمومية حسب الصنف والجنس سنة 2011</t>
  </si>
  <si>
    <t>Tableau 8: La distribution des agents de la fonction publique selon la catégorie et la structure d'age en 2011</t>
  </si>
  <si>
    <t>جدول 8: توزيع أعوان الوظيفة العمومية حسب الصنف والفئة العمرية سنة 2011</t>
  </si>
  <si>
    <t>غير مصرح به</t>
  </si>
  <si>
    <t>Total des deux sexes</t>
  </si>
  <si>
    <t>اناث</t>
  </si>
  <si>
    <t>غير مصرح يه</t>
  </si>
  <si>
    <t>الجماعات المحلية</t>
  </si>
  <si>
    <t xml:space="preserve">Tableau 9: La distribution des agents de la fonction publique selon le ministère ou l'établissement et la structure d'âge en 2011 </t>
  </si>
  <si>
    <t xml:space="preserve">جدول 9: توزيع أعوان الوظيفة العمومية حسب الهيكل والفئة العمرية سنة 2011 </t>
  </si>
  <si>
    <t>مطلق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</si>
</sst>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#0"/>
    <numFmt numFmtId="165" formatCode="###########0"/>
    <numFmt numFmtId="166" formatCode="######0"/>
    <numFmt numFmtId="167" formatCode="##########0"/>
    <numFmt numFmtId="168" formatCode="###0"/>
    <numFmt numFmtId="169" formatCode="###########0.0"/>
    <numFmt numFmtId="170" formatCode="###0.0"/>
  </numFmts>
  <fonts count="46">
    <font>
      <sz val="9.5"/>
      <color rgb="FF000000"/>
      <name val="MS PGothic"/>
    </font>
    <font>
      <sz val="11"/>
      <color theme="1"/>
      <name val="Courier New"/>
      <family val="2"/>
      <scheme val="minor"/>
    </font>
    <font>
      <b/>
      <sz val="12"/>
      <color rgb="FF112277"/>
      <name val="MS PGothic"/>
      <family val="2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b/>
      <sz val="9.5"/>
      <name val="Times New Roman"/>
      <family val="1"/>
    </font>
    <font>
      <sz val="9.5"/>
      <name val="Times New Roman"/>
      <family val="1"/>
    </font>
    <font>
      <sz val="9.5"/>
      <color rgb="FF000000"/>
      <name val="Times New Roman"/>
      <family val="1"/>
    </font>
    <font>
      <b/>
      <sz val="9.5"/>
      <color rgb="FF000000"/>
      <name val="MS PGothic"/>
      <family val="2"/>
    </font>
    <font>
      <b/>
      <sz val="12"/>
      <name val="Times New Roman"/>
      <family val="1"/>
    </font>
    <font>
      <b/>
      <sz val="10"/>
      <name val="Sakkal Majalla"/>
    </font>
    <font>
      <b/>
      <sz val="12"/>
      <name val="Sakkal Majalla"/>
    </font>
    <font>
      <b/>
      <sz val="16"/>
      <name val="Sakkal Majalla"/>
    </font>
    <font>
      <b/>
      <sz val="12"/>
      <color rgb="FF000000"/>
      <name val="MS PGothic"/>
      <family val="2"/>
      <charset val="178"/>
    </font>
    <font>
      <b/>
      <sz val="12"/>
      <color rgb="FF000000"/>
      <name val="Arial"/>
      <family val="2"/>
      <charset val="178"/>
    </font>
    <font>
      <b/>
      <sz val="11"/>
      <color rgb="FF000000"/>
      <name val="MS PGothic"/>
      <family val="2"/>
    </font>
    <font>
      <b/>
      <sz val="10"/>
      <name val="Times New Roman"/>
      <family val="1"/>
    </font>
    <font>
      <sz val="9.5"/>
      <name val="Times New Roman"/>
      <family val="1"/>
      <charset val="178"/>
    </font>
    <font>
      <b/>
      <sz val="9.5"/>
      <name val="Times New Roman"/>
      <family val="1"/>
      <charset val="178"/>
    </font>
    <font>
      <b/>
      <sz val="9.5"/>
      <name val="MS PGothic"/>
      <family val="2"/>
      <charset val="178"/>
    </font>
    <font>
      <sz val="9.5"/>
      <name val="MS PGothic"/>
      <family val="2"/>
    </font>
    <font>
      <sz val="12"/>
      <name val="Times New Roman"/>
      <family val="1"/>
      <charset val="178"/>
    </font>
    <font>
      <b/>
      <sz val="12"/>
      <name val="MS PGothic"/>
      <family val="2"/>
    </font>
    <font>
      <b/>
      <sz val="9.5"/>
      <name val="MS PGothic"/>
      <family val="2"/>
    </font>
    <font>
      <b/>
      <sz val="10"/>
      <name val="Times New Roman"/>
      <family val="1"/>
      <charset val="178"/>
    </font>
    <font>
      <sz val="10"/>
      <name val="Times New Roman"/>
      <family val="1"/>
      <charset val="178"/>
    </font>
    <font>
      <sz val="16"/>
      <name val="Times New Roman"/>
      <family val="1"/>
    </font>
    <font>
      <sz val="10"/>
      <color rgb="FF000000"/>
      <name val="Calibri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9.5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b/>
      <sz val="9.5"/>
      <color indexed="8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color rgb="FF000000"/>
      <name val="Calibri"/>
      <family val="2"/>
    </font>
    <font>
      <b/>
      <sz val="9"/>
      <color indexed="8"/>
      <name val="Arial Bold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</fills>
  <borders count="116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 style="medium">
        <color indexed="64"/>
      </right>
      <top/>
      <bottom/>
      <diagonal/>
    </border>
    <border>
      <left style="thin">
        <color rgb="FFC1C1C1"/>
      </left>
      <right/>
      <top style="thin">
        <color rgb="FFC1C1C1"/>
      </top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/>
      <top/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indexed="64"/>
      </right>
      <top/>
      <bottom style="medium">
        <color rgb="FFA6A6A6"/>
      </bottom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/>
      <right/>
      <top style="medium">
        <color rgb="FFA6A6A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rgb="FFB0B7BB"/>
      </top>
      <bottom style="thin">
        <color rgb="FFB0B7B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B0B7B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1C1C1"/>
      </right>
      <top/>
      <bottom style="thin">
        <color rgb="FFC1C1C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B0B7BB"/>
      </bottom>
      <diagonal/>
    </border>
    <border>
      <left/>
      <right/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indexed="64"/>
      </bottom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 style="medium">
        <color rgb="FFA6A6A6"/>
      </right>
      <top/>
      <bottom style="medium">
        <color rgb="FF000000"/>
      </bottom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 style="medium">
        <color rgb="FFA6A6A6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A6A6A6"/>
      </left>
      <right/>
      <top/>
      <bottom/>
      <diagonal/>
    </border>
    <border>
      <left/>
      <right style="medium">
        <color rgb="FFA6A6A6"/>
      </right>
      <top/>
      <bottom/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medium">
        <color indexed="64"/>
      </left>
      <right style="thin">
        <color rgb="FFC1C1C1"/>
      </right>
      <top style="medium">
        <color indexed="64"/>
      </top>
      <bottom style="medium">
        <color indexed="64"/>
      </bottom>
      <diagonal/>
    </border>
    <border>
      <left style="thin">
        <color rgb="FFC1C1C1"/>
      </left>
      <right style="thin">
        <color rgb="FFC1C1C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B0B7BB"/>
      </bottom>
      <diagonal/>
    </border>
    <border>
      <left style="thin">
        <color indexed="64"/>
      </left>
      <right/>
      <top style="thin">
        <color rgb="FFB0B7BB"/>
      </top>
      <bottom style="thin">
        <color rgb="FFB0B7BB"/>
      </bottom>
      <diagonal/>
    </border>
    <border>
      <left style="thin">
        <color indexed="64"/>
      </left>
      <right/>
      <top style="thin">
        <color rgb="FFB0B7BB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rgb="FFC1C1C1"/>
      </right>
      <top style="medium">
        <color indexed="64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medium">
        <color indexed="64"/>
      </top>
      <bottom style="thin">
        <color rgb="FFC1C1C1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rgb="FFC1C1C1"/>
      </left>
      <right/>
      <top style="medium">
        <color indexed="64"/>
      </top>
      <bottom style="thin">
        <color rgb="FFC1C1C1"/>
      </bottom>
      <diagonal/>
    </border>
    <border>
      <left style="thin">
        <color rgb="FFC1C1C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B0B7BB"/>
      </bottom>
      <diagonal/>
    </border>
    <border>
      <left style="medium">
        <color indexed="64"/>
      </left>
      <right style="medium">
        <color indexed="64"/>
      </right>
      <top style="thin">
        <color rgb="FFC1C1C1"/>
      </top>
      <bottom style="thin">
        <color rgb="FFC1C1C1"/>
      </bottom>
      <diagonal/>
    </border>
    <border>
      <left style="medium">
        <color indexed="64"/>
      </left>
      <right style="medium">
        <color indexed="64"/>
      </right>
      <top style="thin">
        <color rgb="FFC1C1C1"/>
      </top>
      <bottom/>
      <diagonal/>
    </border>
    <border>
      <left style="thin">
        <color rgb="FFC1C1C1"/>
      </left>
      <right style="thin">
        <color rgb="FFC1C1C1"/>
      </right>
      <top/>
      <bottom/>
      <diagonal/>
    </border>
    <border>
      <left/>
      <right style="thin">
        <color rgb="FFC1C1C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C1C1C1"/>
      </right>
      <top style="medium">
        <color indexed="64"/>
      </top>
      <bottom style="thin">
        <color rgb="FFC1C1C1"/>
      </bottom>
      <diagonal/>
    </border>
    <border>
      <left/>
      <right style="thin">
        <color rgb="FFC1C1C1"/>
      </right>
      <top/>
      <bottom style="medium">
        <color indexed="64"/>
      </bottom>
      <diagonal/>
    </border>
    <border>
      <left style="thin">
        <color rgb="FFC1C1C1"/>
      </left>
      <right style="thin">
        <color rgb="FFC1C1C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C1C1C1"/>
      </right>
      <top/>
      <bottom/>
      <diagonal/>
    </border>
    <border>
      <left style="thin">
        <color rgb="FFC1C1C1"/>
      </left>
      <right/>
      <top/>
      <bottom/>
      <diagonal/>
    </border>
    <border>
      <left style="thin">
        <color rgb="FFC1C1C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rgb="FFA6A6A6"/>
      </left>
      <right style="thin">
        <color indexed="8"/>
      </right>
      <top style="thick">
        <color indexed="8"/>
      </top>
      <bottom/>
      <diagonal/>
    </border>
    <border>
      <left style="medium">
        <color rgb="FFA6A6A6"/>
      </left>
      <right style="thin">
        <color indexed="8"/>
      </right>
      <top/>
      <bottom/>
      <diagonal/>
    </border>
    <border>
      <left/>
      <right style="medium">
        <color rgb="FFA6A6A6"/>
      </right>
      <top style="thin">
        <color indexed="64"/>
      </top>
      <bottom/>
      <diagonal/>
    </border>
    <border>
      <left style="medium">
        <color indexed="64"/>
      </left>
      <right style="medium">
        <color rgb="FFA6A6A6"/>
      </right>
      <top style="medium">
        <color indexed="64"/>
      </top>
      <bottom style="medium">
        <color indexed="64"/>
      </bottom>
      <diagonal/>
    </border>
    <border>
      <left/>
      <right style="medium">
        <color rgb="FFA6A6A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rgb="FFA6A6A6"/>
      </left>
      <right style="thin">
        <color indexed="8"/>
      </right>
      <top style="medium">
        <color indexed="64"/>
      </top>
      <bottom style="medium">
        <color rgb="FFA6A6A6"/>
      </bottom>
      <diagonal/>
    </border>
    <border>
      <left style="medium">
        <color rgb="FFA6A6A6"/>
      </left>
      <right style="thin">
        <color indexed="8"/>
      </right>
      <top style="medium">
        <color rgb="FFA6A6A6"/>
      </top>
      <bottom style="medium">
        <color rgb="FFA6A6A6"/>
      </bottom>
      <diagonal/>
    </border>
    <border>
      <left style="medium">
        <color indexed="64"/>
      </left>
      <right style="medium">
        <color rgb="FFA6A6A6"/>
      </right>
      <top/>
      <bottom/>
      <diagonal/>
    </border>
    <border>
      <left style="medium">
        <color rgb="FFA6A6A6"/>
      </left>
      <right style="thin">
        <color indexed="8"/>
      </right>
      <top style="medium">
        <color rgb="FFA6A6A6"/>
      </top>
      <bottom/>
      <diagonal/>
    </border>
    <border>
      <left style="medium">
        <color rgb="FFA6A6A6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/>
      <top style="thin">
        <color rgb="FFC1C1C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</cellStyleXfs>
  <cellXfs count="340"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 wrapText="1"/>
    </xf>
    <xf numFmtId="0" fontId="4" fillId="2" borderId="0" xfId="0" applyFont="1" applyFill="1" applyAlignment="1">
      <alignment vertical="center" wrapText="1" readingOrder="2"/>
    </xf>
    <xf numFmtId="0" fontId="15" fillId="2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/>
    <xf numFmtId="0" fontId="22" fillId="0" borderId="0" xfId="0" applyFont="1"/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7" fillId="2" borderId="0" xfId="0" applyFont="1" applyFill="1" applyAlignment="1">
      <alignment horizontal="left" vertical="center" wrapText="1"/>
    </xf>
    <xf numFmtId="0" fontId="34" fillId="2" borderId="15" xfId="0" applyFont="1" applyFill="1" applyBorder="1" applyAlignment="1">
      <alignment horizontal="justify" vertical="center" wrapText="1" readingOrder="2"/>
    </xf>
    <xf numFmtId="0" fontId="34" fillId="2" borderId="16" xfId="0" applyFont="1" applyFill="1" applyBorder="1" applyAlignment="1">
      <alignment horizontal="justify" vertical="center" wrapText="1" readingOrder="2"/>
    </xf>
    <xf numFmtId="0" fontId="7" fillId="2" borderId="16" xfId="0" applyFont="1" applyFill="1" applyBorder="1" applyAlignment="1">
      <alignment horizontal="right" vertical="center"/>
    </xf>
    <xf numFmtId="0" fontId="28" fillId="2" borderId="0" xfId="0" applyFont="1" applyFill="1" applyAlignment="1">
      <alignment horizontal="justify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right" vertical="center"/>
    </xf>
    <xf numFmtId="0" fontId="5" fillId="0" borderId="34" xfId="0" applyFont="1" applyBorder="1" applyAlignment="1">
      <alignment horizontal="left" vertical="top"/>
    </xf>
    <xf numFmtId="0" fontId="5" fillId="0" borderId="37" xfId="0" applyFont="1" applyBorder="1" applyAlignment="1">
      <alignment horizontal="left" vertical="top"/>
    </xf>
    <xf numFmtId="0" fontId="36" fillId="0" borderId="10" xfId="0" applyFont="1" applyBorder="1" applyAlignment="1">
      <alignment horizontal="right" vertical="center" readingOrder="2"/>
    </xf>
    <xf numFmtId="167" fontId="18" fillId="0" borderId="41" xfId="0" applyNumberFormat="1" applyFont="1" applyBorder="1" applyAlignment="1">
      <alignment horizontal="left" vertical="top"/>
    </xf>
    <xf numFmtId="167" fontId="18" fillId="0" borderId="34" xfId="0" applyNumberFormat="1" applyFont="1" applyBorder="1" applyAlignment="1">
      <alignment horizontal="left" vertical="top"/>
    </xf>
    <xf numFmtId="0" fontId="25" fillId="0" borderId="35" xfId="0" applyFont="1" applyBorder="1" applyAlignment="1">
      <alignment horizontal="left" vertical="center" wrapText="1"/>
    </xf>
    <xf numFmtId="165" fontId="5" fillId="0" borderId="34" xfId="0" applyNumberFormat="1" applyFont="1" applyBorder="1" applyAlignment="1">
      <alignment horizontal="left" vertical="top"/>
    </xf>
    <xf numFmtId="0" fontId="5" fillId="0" borderId="35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165" fontId="5" fillId="0" borderId="37" xfId="0" applyNumberFormat="1" applyFont="1" applyBorder="1" applyAlignment="1">
      <alignment horizontal="left" vertical="top"/>
    </xf>
    <xf numFmtId="165" fontId="5" fillId="0" borderId="41" xfId="0" applyNumberFormat="1" applyFont="1" applyBorder="1" applyAlignment="1">
      <alignment horizontal="left" vertical="top"/>
    </xf>
    <xf numFmtId="0" fontId="14" fillId="0" borderId="35" xfId="0" applyFont="1" applyBorder="1" applyAlignment="1">
      <alignment horizontal="right" vertical="center" readingOrder="2"/>
    </xf>
    <xf numFmtId="0" fontId="10" fillId="0" borderId="29" xfId="0" applyFont="1" applyBorder="1" applyAlignment="1">
      <alignment horizontal="center"/>
    </xf>
    <xf numFmtId="0" fontId="5" fillId="0" borderId="41" xfId="0" applyFont="1" applyBorder="1" applyAlignment="1">
      <alignment horizontal="left" vertical="top"/>
    </xf>
    <xf numFmtId="0" fontId="7" fillId="2" borderId="16" xfId="0" applyFont="1" applyFill="1" applyBorder="1" applyAlignment="1">
      <alignment horizontal="right" vertical="center" wrapText="1"/>
    </xf>
    <xf numFmtId="0" fontId="35" fillId="2" borderId="19" xfId="0" applyFont="1" applyFill="1" applyBorder="1" applyAlignment="1">
      <alignment horizontal="justify" vertical="center" wrapText="1" readingOrder="2"/>
    </xf>
    <xf numFmtId="0" fontId="35" fillId="2" borderId="19" xfId="0" applyFont="1" applyFill="1" applyBorder="1" applyAlignment="1">
      <alignment horizontal="right" vertical="center" readingOrder="2"/>
    </xf>
    <xf numFmtId="0" fontId="27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right"/>
    </xf>
    <xf numFmtId="0" fontId="33" fillId="2" borderId="14" xfId="0" applyFont="1" applyFill="1" applyBorder="1" applyAlignment="1">
      <alignment horizontal="left" vertical="center"/>
    </xf>
    <xf numFmtId="0" fontId="35" fillId="2" borderId="18" xfId="0" applyFont="1" applyFill="1" applyBorder="1" applyAlignment="1">
      <alignment horizontal="left" vertical="center"/>
    </xf>
    <xf numFmtId="0" fontId="34" fillId="2" borderId="15" xfId="0" applyFont="1" applyFill="1" applyBorder="1" applyAlignment="1">
      <alignment horizontal="center" vertical="center" wrapText="1" readingOrder="2"/>
    </xf>
    <xf numFmtId="0" fontId="33" fillId="2" borderId="25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 readingOrder="2"/>
    </xf>
    <xf numFmtId="0" fontId="33" fillId="2" borderId="25" xfId="0" applyFont="1" applyFill="1" applyBorder="1" applyAlignment="1">
      <alignment vertical="center" wrapText="1"/>
    </xf>
    <xf numFmtId="0" fontId="33" fillId="2" borderId="23" xfId="0" applyFont="1" applyFill="1" applyBorder="1" applyAlignment="1">
      <alignment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vertical="center" wrapText="1" readingOrder="2"/>
    </xf>
    <xf numFmtId="0" fontId="34" fillId="2" borderId="14" xfId="0" applyFont="1" applyFill="1" applyBorder="1" applyAlignment="1">
      <alignment horizontal="justify" vertical="center" wrapText="1" readingOrder="2"/>
    </xf>
    <xf numFmtId="0" fontId="34" fillId="2" borderId="14" xfId="0" applyFont="1" applyFill="1" applyBorder="1" applyAlignment="1">
      <alignment horizontal="center" vertical="center" wrapText="1" readingOrder="2"/>
    </xf>
    <xf numFmtId="0" fontId="29" fillId="2" borderId="21" xfId="0" applyFont="1" applyFill="1" applyBorder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7" fillId="2" borderId="14" xfId="0" applyFont="1" applyFill="1" applyBorder="1" applyAlignment="1">
      <alignment horizontal="right" vertical="center"/>
    </xf>
    <xf numFmtId="0" fontId="7" fillId="2" borderId="50" xfId="0" applyFont="1" applyFill="1" applyBorder="1" applyAlignment="1">
      <alignment horizontal="right" vertical="center"/>
    </xf>
    <xf numFmtId="169" fontId="7" fillId="3" borderId="1" xfId="0" applyNumberFormat="1" applyFont="1" applyFill="1" applyBorder="1" applyAlignment="1">
      <alignment horizontal="right"/>
    </xf>
    <xf numFmtId="0" fontId="18" fillId="0" borderId="38" xfId="0" applyFont="1" applyBorder="1" applyAlignment="1">
      <alignment horizontal="left" vertical="top"/>
    </xf>
    <xf numFmtId="0" fontId="19" fillId="0" borderId="40" xfId="0" applyFont="1" applyBorder="1" applyAlignment="1">
      <alignment horizontal="right"/>
    </xf>
    <xf numFmtId="0" fontId="5" fillId="0" borderId="62" xfId="0" applyFont="1" applyBorder="1" applyAlignment="1">
      <alignment horizontal="left" vertical="top"/>
    </xf>
    <xf numFmtId="0" fontId="5" fillId="0" borderId="63" xfId="0" applyFont="1" applyBorder="1" applyAlignment="1">
      <alignment horizontal="left" vertical="top"/>
    </xf>
    <xf numFmtId="0" fontId="5" fillId="0" borderId="64" xfId="0" applyFont="1" applyBorder="1" applyAlignment="1">
      <alignment horizontal="left" vertical="top"/>
    </xf>
    <xf numFmtId="0" fontId="5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28" xfId="0" applyNumberFormat="1" applyFont="1" applyBorder="1" applyAlignment="1">
      <alignment horizontal="center"/>
    </xf>
    <xf numFmtId="169" fontId="7" fillId="3" borderId="67" xfId="0" applyNumberFormat="1" applyFont="1" applyFill="1" applyBorder="1" applyAlignment="1">
      <alignment horizontal="right"/>
    </xf>
    <xf numFmtId="169" fontId="7" fillId="3" borderId="68" xfId="0" applyNumberFormat="1" applyFont="1" applyFill="1" applyBorder="1" applyAlignment="1">
      <alignment horizontal="right"/>
    </xf>
    <xf numFmtId="169" fontId="7" fillId="3" borderId="70" xfId="0" applyNumberFormat="1" applyFont="1" applyFill="1" applyBorder="1" applyAlignment="1">
      <alignment horizontal="right"/>
    </xf>
    <xf numFmtId="169" fontId="7" fillId="3" borderId="73" xfId="0" applyNumberFormat="1" applyFont="1" applyFill="1" applyBorder="1" applyAlignment="1">
      <alignment horizontal="right"/>
    </xf>
    <xf numFmtId="169" fontId="7" fillId="3" borderId="3" xfId="0" applyNumberFormat="1" applyFont="1" applyFill="1" applyBorder="1" applyAlignment="1">
      <alignment horizontal="right"/>
    </xf>
    <xf numFmtId="169" fontId="33" fillId="3" borderId="58" xfId="0" applyNumberFormat="1" applyFont="1" applyFill="1" applyBorder="1" applyAlignment="1">
      <alignment horizontal="right"/>
    </xf>
    <xf numFmtId="169" fontId="33" fillId="3" borderId="59" xfId="0" applyNumberFormat="1" applyFont="1" applyFill="1" applyBorder="1" applyAlignment="1">
      <alignment horizontal="right"/>
    </xf>
    <xf numFmtId="169" fontId="33" fillId="3" borderId="74" xfId="0" applyNumberFormat="1" applyFont="1" applyFill="1" applyBorder="1" applyAlignment="1">
      <alignment horizontal="right"/>
    </xf>
    <xf numFmtId="0" fontId="36" fillId="0" borderId="30" xfId="0" applyFont="1" applyBorder="1" applyAlignment="1">
      <alignment horizontal="right" vertical="center" readingOrder="2"/>
    </xf>
    <xf numFmtId="168" fontId="42" fillId="0" borderId="24" xfId="3" applyNumberFormat="1" applyFont="1" applyBorder="1" applyAlignment="1">
      <alignment horizontal="right" vertical="center"/>
    </xf>
    <xf numFmtId="168" fontId="42" fillId="0" borderId="76" xfId="3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right"/>
    </xf>
    <xf numFmtId="0" fontId="5" fillId="0" borderId="78" xfId="0" applyFont="1" applyBorder="1" applyAlignment="1">
      <alignment horizontal="left" vertical="top"/>
    </xf>
    <xf numFmtId="166" fontId="5" fillId="0" borderId="80" xfId="0" applyNumberFormat="1" applyFont="1" applyBorder="1" applyAlignment="1">
      <alignment horizontal="left" vertical="top"/>
    </xf>
    <xf numFmtId="166" fontId="5" fillId="0" borderId="63" xfId="0" applyNumberFormat="1" applyFont="1" applyBorder="1" applyAlignment="1">
      <alignment horizontal="left" vertical="top"/>
    </xf>
    <xf numFmtId="166" fontId="5" fillId="0" borderId="64" xfId="0" applyNumberFormat="1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169" fontId="6" fillId="0" borderId="5" xfId="0" applyNumberFormat="1" applyFont="1" applyBorder="1" applyAlignment="1">
      <alignment horizontal="right"/>
    </xf>
    <xf numFmtId="169" fontId="6" fillId="0" borderId="33" xfId="0" applyNumberFormat="1" applyFont="1" applyBorder="1" applyAlignment="1">
      <alignment horizontal="right"/>
    </xf>
    <xf numFmtId="169" fontId="6" fillId="0" borderId="24" xfId="0" applyNumberFormat="1" applyFont="1" applyBorder="1" applyAlignment="1">
      <alignment horizontal="right"/>
    </xf>
    <xf numFmtId="169" fontId="6" fillId="0" borderId="83" xfId="0" applyNumberFormat="1" applyFont="1" applyBorder="1" applyAlignment="1">
      <alignment horizontal="right"/>
    </xf>
    <xf numFmtId="169" fontId="6" fillId="0" borderId="14" xfId="0" applyNumberFormat="1" applyFont="1" applyBorder="1" applyAlignment="1">
      <alignment horizontal="right"/>
    </xf>
    <xf numFmtId="169" fontId="6" fillId="0" borderId="84" xfId="0" applyNumberFormat="1" applyFont="1" applyBorder="1" applyAlignment="1">
      <alignment horizontal="right"/>
    </xf>
    <xf numFmtId="169" fontId="6" fillId="0" borderId="59" xfId="0" applyNumberFormat="1" applyFont="1" applyBorder="1" applyAlignment="1">
      <alignment horizontal="right"/>
    </xf>
    <xf numFmtId="168" fontId="42" fillId="0" borderId="65" xfId="3" applyNumberFormat="1" applyFont="1" applyBorder="1" applyAlignment="1">
      <alignment horizontal="right" vertical="center"/>
    </xf>
    <xf numFmtId="168" fontId="42" fillId="0" borderId="66" xfId="3" applyNumberFormat="1" applyFont="1" applyBorder="1" applyAlignment="1">
      <alignment horizontal="right" vertical="center"/>
    </xf>
    <xf numFmtId="169" fontId="6" fillId="0" borderId="86" xfId="0" applyNumberFormat="1" applyFont="1" applyBorder="1" applyAlignment="1">
      <alignment horizontal="right"/>
    </xf>
    <xf numFmtId="169" fontId="6" fillId="0" borderId="68" xfId="0" applyNumberFormat="1" applyFont="1" applyBorder="1" applyAlignment="1">
      <alignment horizontal="right"/>
    </xf>
    <xf numFmtId="168" fontId="42" fillId="0" borderId="69" xfId="3" applyNumberFormat="1" applyFont="1" applyBorder="1" applyAlignment="1">
      <alignment horizontal="right" vertical="center"/>
    </xf>
    <xf numFmtId="168" fontId="42" fillId="0" borderId="71" xfId="3" applyNumberFormat="1" applyFont="1" applyBorder="1" applyAlignment="1">
      <alignment horizontal="right" vertical="center"/>
    </xf>
    <xf numFmtId="169" fontId="6" fillId="0" borderId="87" xfId="0" applyNumberFormat="1" applyFont="1" applyBorder="1" applyAlignment="1">
      <alignment horizontal="right"/>
    </xf>
    <xf numFmtId="169" fontId="6" fillId="0" borderId="88" xfId="0" applyNumberFormat="1" applyFont="1" applyBorder="1" applyAlignment="1">
      <alignment horizontal="right"/>
    </xf>
    <xf numFmtId="168" fontId="42" fillId="0" borderId="72" xfId="3" applyNumberFormat="1" applyFont="1" applyBorder="1" applyAlignment="1">
      <alignment horizontal="right" vertical="center"/>
    </xf>
    <xf numFmtId="0" fontId="8" fillId="2" borderId="0" xfId="0" applyFont="1" applyFill="1" applyAlignment="1">
      <alignment horizontal="left"/>
    </xf>
    <xf numFmtId="168" fontId="42" fillId="0" borderId="24" xfId="4" applyNumberFormat="1" applyFont="1" applyBorder="1" applyAlignment="1">
      <alignment vertical="center"/>
    </xf>
    <xf numFmtId="0" fontId="7" fillId="2" borderId="76" xfId="0" applyFont="1" applyFill="1" applyBorder="1"/>
    <xf numFmtId="168" fontId="42" fillId="0" borderId="76" xfId="4" applyNumberFormat="1" applyFont="1" applyBorder="1" applyAlignment="1">
      <alignment horizontal="right" vertical="center"/>
    </xf>
    <xf numFmtId="0" fontId="6" fillId="0" borderId="82" xfId="0" applyFont="1" applyBorder="1"/>
    <xf numFmtId="168" fontId="5" fillId="0" borderId="89" xfId="0" applyNumberFormat="1" applyFont="1" applyBorder="1"/>
    <xf numFmtId="168" fontId="42" fillId="0" borderId="24" xfId="4" applyNumberFormat="1" applyFont="1" applyBorder="1" applyAlignment="1">
      <alignment horizontal="right" vertical="center"/>
    </xf>
    <xf numFmtId="0" fontId="6" fillId="0" borderId="82" xfId="0" applyFont="1" applyBorder="1" applyAlignment="1">
      <alignment horizontal="right"/>
    </xf>
    <xf numFmtId="168" fontId="5" fillId="0" borderId="89" xfId="0" applyNumberFormat="1" applyFont="1" applyBorder="1" applyAlignment="1">
      <alignment horizontal="right"/>
    </xf>
    <xf numFmtId="0" fontId="24" fillId="0" borderId="10" xfId="0" applyFont="1" applyBorder="1" applyAlignment="1">
      <alignment horizontal="right" vertical="center" wrapText="1" readingOrder="2"/>
    </xf>
    <xf numFmtId="168" fontId="0" fillId="0" borderId="76" xfId="0" applyNumberFormat="1" applyBorder="1"/>
    <xf numFmtId="169" fontId="6" fillId="0" borderId="6" xfId="0" applyNumberFormat="1" applyFont="1" applyBorder="1" applyAlignment="1">
      <alignment horizontal="right"/>
    </xf>
    <xf numFmtId="169" fontId="6" fillId="0" borderId="39" xfId="0" applyNumberFormat="1" applyFont="1" applyBorder="1" applyAlignment="1">
      <alignment horizontal="right"/>
    </xf>
    <xf numFmtId="169" fontId="6" fillId="0" borderId="90" xfId="0" applyNumberFormat="1" applyFont="1" applyBorder="1" applyAlignment="1">
      <alignment horizontal="right"/>
    </xf>
    <xf numFmtId="169" fontId="6" fillId="0" borderId="91" xfId="0" applyNumberFormat="1" applyFont="1" applyBorder="1" applyAlignment="1">
      <alignment horizontal="right"/>
    </xf>
    <xf numFmtId="169" fontId="6" fillId="0" borderId="58" xfId="0" applyNumberFormat="1" applyFont="1" applyBorder="1" applyAlignment="1">
      <alignment horizontal="right"/>
    </xf>
    <xf numFmtId="169" fontId="6" fillId="0" borderId="92" xfId="0" applyNumberFormat="1" applyFont="1" applyBorder="1" applyAlignment="1">
      <alignment horizontal="right"/>
    </xf>
    <xf numFmtId="1" fontId="5" fillId="0" borderId="42" xfId="0" applyNumberFormat="1" applyFont="1" applyBorder="1" applyAlignment="1">
      <alignment horizontal="right"/>
    </xf>
    <xf numFmtId="1" fontId="5" fillId="0" borderId="81" xfId="0" applyNumberFormat="1" applyFont="1" applyBorder="1" applyAlignment="1">
      <alignment horizontal="right"/>
    </xf>
    <xf numFmtId="168" fontId="42" fillId="0" borderId="17" xfId="4" applyNumberFormat="1" applyFont="1" applyBorder="1" applyAlignment="1">
      <alignment horizontal="right" vertical="center"/>
    </xf>
    <xf numFmtId="0" fontId="23" fillId="0" borderId="95" xfId="0" applyFont="1" applyBorder="1" applyAlignment="1">
      <alignment horizontal="right"/>
    </xf>
    <xf numFmtId="168" fontId="42" fillId="0" borderId="77" xfId="4" applyNumberFormat="1" applyFont="1" applyBorder="1" applyAlignment="1">
      <alignment horizontal="right" vertical="center"/>
    </xf>
    <xf numFmtId="168" fontId="42" fillId="0" borderId="0" xfId="4" applyNumberFormat="1" applyFont="1" applyAlignment="1">
      <alignment horizontal="right" vertical="center"/>
    </xf>
    <xf numFmtId="168" fontId="40" fillId="0" borderId="93" xfId="4" applyNumberFormat="1" applyFont="1" applyBorder="1" applyAlignment="1">
      <alignment horizontal="right" vertical="center"/>
    </xf>
    <xf numFmtId="168" fontId="40" fillId="0" borderId="61" xfId="4" applyNumberFormat="1" applyFont="1" applyBorder="1" applyAlignment="1">
      <alignment horizontal="right" vertical="center"/>
    </xf>
    <xf numFmtId="168" fontId="40" fillId="0" borderId="94" xfId="4" applyNumberFormat="1" applyFont="1" applyBorder="1" applyAlignment="1">
      <alignment horizontal="right" vertical="center"/>
    </xf>
    <xf numFmtId="0" fontId="19" fillId="0" borderId="38" xfId="0" applyFont="1" applyBorder="1" applyAlignment="1">
      <alignment horizontal="left" vertical="top"/>
    </xf>
    <xf numFmtId="165" fontId="23" fillId="0" borderId="80" xfId="0" applyNumberFormat="1" applyFont="1" applyBorder="1" applyAlignment="1">
      <alignment horizontal="left" vertical="top"/>
    </xf>
    <xf numFmtId="165" fontId="23" fillId="0" borderId="63" xfId="0" applyNumberFormat="1" applyFont="1" applyBorder="1" applyAlignment="1">
      <alignment horizontal="left" vertical="top"/>
    </xf>
    <xf numFmtId="165" fontId="19" fillId="0" borderId="63" xfId="0" applyNumberFormat="1" applyFont="1" applyBorder="1" applyAlignment="1">
      <alignment horizontal="left" vertical="top"/>
    </xf>
    <xf numFmtId="165" fontId="23" fillId="0" borderId="64" xfId="0" applyNumberFormat="1" applyFont="1" applyBorder="1" applyAlignment="1">
      <alignment horizontal="left" vertical="top"/>
    </xf>
    <xf numFmtId="169" fontId="6" fillId="0" borderId="22" xfId="0" applyNumberFormat="1" applyFont="1" applyBorder="1" applyAlignment="1">
      <alignment horizontal="right"/>
    </xf>
    <xf numFmtId="169" fontId="6" fillId="0" borderId="76" xfId="0" applyNumberFormat="1" applyFont="1" applyBorder="1" applyAlignment="1">
      <alignment horizontal="right"/>
    </xf>
    <xf numFmtId="169" fontId="6" fillId="0" borderId="17" xfId="0" applyNumberFormat="1" applyFont="1" applyBorder="1" applyAlignment="1">
      <alignment horizontal="right"/>
    </xf>
    <xf numFmtId="0" fontId="33" fillId="2" borderId="15" xfId="0" applyFont="1" applyFill="1" applyBorder="1" applyAlignment="1">
      <alignment horizontal="left" vertical="center" readingOrder="2"/>
    </xf>
    <xf numFmtId="168" fontId="42" fillId="0" borderId="54" xfId="5" applyNumberFormat="1" applyFont="1" applyBorder="1" applyAlignment="1">
      <alignment horizontal="right" vertical="center"/>
    </xf>
    <xf numFmtId="168" fontId="42" fillId="0" borderId="55" xfId="5" applyNumberFormat="1" applyFont="1" applyBorder="1" applyAlignment="1">
      <alignment horizontal="right" vertical="center"/>
    </xf>
    <xf numFmtId="168" fontId="42" fillId="0" borderId="98" xfId="5" applyNumberFormat="1" applyFont="1" applyBorder="1" applyAlignment="1">
      <alignment horizontal="right" vertical="center"/>
    </xf>
    <xf numFmtId="168" fontId="42" fillId="0" borderId="99" xfId="5" applyNumberFormat="1" applyFont="1" applyBorder="1" applyAlignment="1">
      <alignment horizontal="right" vertical="center"/>
    </xf>
    <xf numFmtId="0" fontId="37" fillId="2" borderId="100" xfId="0" applyFont="1" applyFill="1" applyBorder="1" applyAlignment="1">
      <alignment horizontal="right" vertical="center"/>
    </xf>
    <xf numFmtId="0" fontId="35" fillId="2" borderId="2" xfId="0" applyFont="1" applyFill="1" applyBorder="1" applyAlignment="1">
      <alignment horizontal="justify" vertical="center" wrapText="1" readingOrder="2"/>
    </xf>
    <xf numFmtId="0" fontId="35" fillId="2" borderId="14" xfId="0" applyFont="1" applyFill="1" applyBorder="1" applyAlignment="1">
      <alignment horizontal="justify" vertical="center" wrapText="1" readingOrder="2"/>
    </xf>
    <xf numFmtId="0" fontId="33" fillId="2" borderId="79" xfId="0" applyFont="1" applyFill="1" applyBorder="1" applyAlignment="1">
      <alignment horizontal="right" vertical="center"/>
    </xf>
    <xf numFmtId="168" fontId="33" fillId="2" borderId="11" xfId="0" applyNumberFormat="1" applyFont="1" applyFill="1" applyBorder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168" fontId="33" fillId="2" borderId="50" xfId="0" applyNumberFormat="1" applyFont="1" applyFill="1" applyBorder="1" applyAlignment="1">
      <alignment horizontal="right" vertical="center"/>
    </xf>
    <xf numFmtId="168" fontId="33" fillId="2" borderId="102" xfId="0" applyNumberFormat="1" applyFont="1" applyFill="1" applyBorder="1" applyAlignment="1">
      <alignment horizontal="right" vertical="center"/>
    </xf>
    <xf numFmtId="0" fontId="43" fillId="2" borderId="79" xfId="0" applyFont="1" applyFill="1" applyBorder="1" applyAlignment="1">
      <alignment horizontal="right" vertical="center" wrapText="1"/>
    </xf>
    <xf numFmtId="168" fontId="35" fillId="2" borderId="104" xfId="0" applyNumberFormat="1" applyFont="1" applyFill="1" applyBorder="1" applyAlignment="1">
      <alignment vertical="center"/>
    </xf>
    <xf numFmtId="168" fontId="35" fillId="2" borderId="105" xfId="0" applyNumberFormat="1" applyFont="1" applyFill="1" applyBorder="1" applyAlignment="1">
      <alignment vertical="center"/>
    </xf>
    <xf numFmtId="0" fontId="35" fillId="2" borderId="106" xfId="0" applyFont="1" applyFill="1" applyBorder="1" applyAlignment="1">
      <alignment horizontal="left" vertical="center"/>
    </xf>
    <xf numFmtId="168" fontId="35" fillId="2" borderId="107" xfId="0" applyNumberFormat="1" applyFont="1" applyFill="1" applyBorder="1" applyAlignment="1">
      <alignment vertical="center"/>
    </xf>
    <xf numFmtId="0" fontId="35" fillId="2" borderId="2" xfId="0" applyFont="1" applyFill="1" applyBorder="1" applyAlignment="1">
      <alignment horizontal="right" vertical="center" readingOrder="2"/>
    </xf>
    <xf numFmtId="0" fontId="35" fillId="2" borderId="101" xfId="0" applyFont="1" applyFill="1" applyBorder="1" applyAlignment="1">
      <alignment horizontal="left" vertical="center"/>
    </xf>
    <xf numFmtId="168" fontId="35" fillId="2" borderId="108" xfId="0" applyNumberFormat="1" applyFont="1" applyFill="1" applyBorder="1" applyAlignment="1">
      <alignment vertical="center"/>
    </xf>
    <xf numFmtId="0" fontId="35" fillId="2" borderId="15" xfId="0" applyFont="1" applyFill="1" applyBorder="1" applyAlignment="1">
      <alignment horizontal="right" vertical="center" readingOrder="2"/>
    </xf>
    <xf numFmtId="168" fontId="42" fillId="0" borderId="56" xfId="6" applyNumberFormat="1" applyFont="1" applyBorder="1" applyAlignment="1">
      <alignment horizontal="right" vertical="center"/>
    </xf>
    <xf numFmtId="168" fontId="42" fillId="0" borderId="57" xfId="6" applyNumberFormat="1" applyFont="1" applyBorder="1" applyAlignment="1">
      <alignment horizontal="right" vertical="center"/>
    </xf>
    <xf numFmtId="168" fontId="40" fillId="0" borderId="57" xfId="6" applyNumberFormat="1" applyFont="1" applyBorder="1" applyAlignment="1">
      <alignment horizontal="right" vertical="center"/>
    </xf>
    <xf numFmtId="168" fontId="42" fillId="0" borderId="96" xfId="6" applyNumberFormat="1" applyFont="1" applyBorder="1" applyAlignment="1">
      <alignment horizontal="right" vertical="center"/>
    </xf>
    <xf numFmtId="168" fontId="42" fillId="0" borderId="97" xfId="6" applyNumberFormat="1" applyFont="1" applyBorder="1" applyAlignment="1">
      <alignment horizontal="right" vertical="center"/>
    </xf>
    <xf numFmtId="168" fontId="40" fillId="0" borderId="97" xfId="6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 wrapText="1" readingOrder="2"/>
    </xf>
    <xf numFmtId="166" fontId="5" fillId="0" borderId="7" xfId="0" applyNumberFormat="1" applyFont="1" applyBorder="1" applyAlignment="1">
      <alignment horizontal="center" vertical="center" wrapText="1"/>
    </xf>
    <xf numFmtId="168" fontId="42" fillId="0" borderId="24" xfId="6" applyNumberFormat="1" applyFont="1" applyBorder="1" applyAlignment="1">
      <alignment horizontal="right" vertical="center"/>
    </xf>
    <xf numFmtId="168" fontId="42" fillId="0" borderId="76" xfId="6" applyNumberFormat="1" applyFont="1" applyBorder="1" applyAlignment="1">
      <alignment horizontal="right" vertical="center"/>
    </xf>
    <xf numFmtId="168" fontId="40" fillId="0" borderId="76" xfId="6" applyNumberFormat="1" applyFont="1" applyBorder="1" applyAlignment="1">
      <alignment horizontal="right" vertical="center"/>
    </xf>
    <xf numFmtId="168" fontId="42" fillId="0" borderId="109" xfId="6" applyNumberFormat="1" applyFont="1" applyBorder="1" applyAlignment="1">
      <alignment horizontal="right" vertical="center"/>
    </xf>
    <xf numFmtId="168" fontId="42" fillId="0" borderId="2" xfId="6" applyNumberFormat="1" applyFont="1" applyBorder="1" applyAlignment="1">
      <alignment horizontal="right" vertical="center"/>
    </xf>
    <xf numFmtId="168" fontId="40" fillId="0" borderId="2" xfId="6" applyNumberFormat="1" applyFont="1" applyBorder="1" applyAlignment="1">
      <alignment horizontal="right" vertical="center"/>
    </xf>
    <xf numFmtId="166" fontId="5" fillId="0" borderId="7" xfId="0" applyNumberFormat="1" applyFont="1" applyBorder="1" applyAlignment="1">
      <alignment horizontal="left" vertical="top"/>
    </xf>
    <xf numFmtId="168" fontId="40" fillId="0" borderId="60" xfId="6" applyNumberFormat="1" applyFont="1" applyBorder="1" applyAlignment="1">
      <alignment horizontal="right" vertical="center"/>
    </xf>
    <xf numFmtId="168" fontId="40" fillId="0" borderId="110" xfId="6" applyNumberFormat="1" applyFont="1" applyBorder="1" applyAlignment="1">
      <alignment horizontal="right" vertical="center"/>
    </xf>
    <xf numFmtId="168" fontId="40" fillId="0" borderId="14" xfId="6" applyNumberFormat="1" applyFont="1" applyBorder="1" applyAlignment="1">
      <alignment horizontal="right" vertical="center"/>
    </xf>
    <xf numFmtId="168" fontId="40" fillId="0" borderId="75" xfId="6" applyNumberFormat="1" applyFont="1" applyBorder="1" applyAlignment="1">
      <alignment horizontal="right" vertical="center"/>
    </xf>
    <xf numFmtId="0" fontId="5" fillId="0" borderId="95" xfId="0" applyFont="1" applyBorder="1"/>
    <xf numFmtId="0" fontId="5" fillId="0" borderId="4" xfId="0" applyFont="1" applyBorder="1" applyAlignment="1">
      <alignment horizontal="left"/>
    </xf>
    <xf numFmtId="168" fontId="39" fillId="0" borderId="52" xfId="7" applyNumberFormat="1" applyFont="1" applyBorder="1" applyAlignment="1">
      <alignment horizontal="right" vertical="center"/>
    </xf>
    <xf numFmtId="168" fontId="39" fillId="0" borderId="54" xfId="7" applyNumberFormat="1" applyFont="1" applyBorder="1" applyAlignment="1">
      <alignment horizontal="right" vertical="center"/>
    </xf>
    <xf numFmtId="168" fontId="39" fillId="0" borderId="56" xfId="7" applyNumberFormat="1" applyFont="1" applyBorder="1" applyAlignment="1">
      <alignment horizontal="right" vertical="center"/>
    </xf>
    <xf numFmtId="168" fontId="39" fillId="0" borderId="53" xfId="7" applyNumberFormat="1" applyFont="1" applyBorder="1" applyAlignment="1">
      <alignment horizontal="right" vertical="center"/>
    </xf>
    <xf numFmtId="168" fontId="39" fillId="0" borderId="55" xfId="7" applyNumberFormat="1" applyFont="1" applyBorder="1" applyAlignment="1">
      <alignment horizontal="right" vertical="center"/>
    </xf>
    <xf numFmtId="168" fontId="39" fillId="0" borderId="57" xfId="7" applyNumberFormat="1" applyFont="1" applyBorder="1" applyAlignment="1">
      <alignment horizontal="right" vertical="center"/>
    </xf>
    <xf numFmtId="169" fontId="7" fillId="3" borderId="111" xfId="0" applyNumberFormat="1" applyFont="1" applyFill="1" applyBorder="1" applyAlignment="1">
      <alignment horizontal="right"/>
    </xf>
    <xf numFmtId="169" fontId="7" fillId="3" borderId="112" xfId="0" applyNumberFormat="1" applyFont="1" applyFill="1" applyBorder="1" applyAlignment="1">
      <alignment horizontal="right"/>
    </xf>
    <xf numFmtId="169" fontId="7" fillId="3" borderId="113" xfId="0" applyNumberFormat="1" applyFont="1" applyFill="1" applyBorder="1" applyAlignment="1">
      <alignment horizontal="right"/>
    </xf>
    <xf numFmtId="0" fontId="19" fillId="0" borderId="15" xfId="0" applyFont="1" applyBorder="1" applyAlignment="1">
      <alignment horizontal="right"/>
    </xf>
    <xf numFmtId="0" fontId="5" fillId="0" borderId="38" xfId="0" applyFont="1" applyBorder="1" applyAlignment="1">
      <alignment horizontal="center"/>
    </xf>
    <xf numFmtId="0" fontId="45" fillId="0" borderId="30" xfId="0" applyFont="1" applyBorder="1" applyAlignment="1">
      <alignment horizontal="right" vertical="center" readingOrder="2"/>
    </xf>
    <xf numFmtId="0" fontId="45" fillId="0" borderId="10" xfId="0" applyFont="1" applyBorder="1" applyAlignment="1">
      <alignment horizontal="right" vertical="center" readingOrder="2"/>
    </xf>
    <xf numFmtId="0" fontId="5" fillId="0" borderId="40" xfId="0" applyFont="1" applyBorder="1" applyAlignment="1">
      <alignment horizontal="center"/>
    </xf>
    <xf numFmtId="168" fontId="42" fillId="0" borderId="52" xfId="8" applyNumberFormat="1" applyFont="1" applyBorder="1" applyAlignment="1">
      <alignment horizontal="right" vertical="center"/>
    </xf>
    <xf numFmtId="168" fontId="42" fillId="0" borderId="54" xfId="8" applyNumberFormat="1" applyFont="1" applyBorder="1" applyAlignment="1">
      <alignment horizontal="right" vertical="center"/>
    </xf>
    <xf numFmtId="168" fontId="42" fillId="0" borderId="56" xfId="8" applyNumberFormat="1" applyFont="1" applyBorder="1" applyAlignment="1">
      <alignment horizontal="right" vertical="center"/>
    </xf>
    <xf numFmtId="168" fontId="42" fillId="0" borderId="53" xfId="8" applyNumberFormat="1" applyFont="1" applyBorder="1" applyAlignment="1">
      <alignment horizontal="right" vertical="center"/>
    </xf>
    <xf numFmtId="168" fontId="42" fillId="0" borderId="55" xfId="8" applyNumberFormat="1" applyFont="1" applyBorder="1" applyAlignment="1">
      <alignment horizontal="right" vertical="center"/>
    </xf>
    <xf numFmtId="168" fontId="42" fillId="0" borderId="57" xfId="8" applyNumberFormat="1" applyFont="1" applyBorder="1" applyAlignment="1">
      <alignment horizontal="right" vertical="center"/>
    </xf>
    <xf numFmtId="0" fontId="35" fillId="2" borderId="22" xfId="0" applyFont="1" applyFill="1" applyBorder="1" applyAlignment="1">
      <alignment horizontal="left" vertical="center"/>
    </xf>
    <xf numFmtId="168" fontId="40" fillId="0" borderId="60" xfId="8" applyNumberFormat="1" applyFont="1" applyBorder="1" applyAlignment="1">
      <alignment horizontal="right" vertical="center"/>
    </xf>
    <xf numFmtId="168" fontId="40" fillId="0" borderId="61" xfId="8" applyNumberFormat="1" applyFont="1" applyBorder="1" applyAlignment="1">
      <alignment horizontal="right" vertical="center"/>
    </xf>
    <xf numFmtId="168" fontId="40" fillId="0" borderId="15" xfId="5" applyNumberFormat="1" applyFont="1" applyBorder="1" applyAlignment="1">
      <alignment horizontal="right" vertical="center"/>
    </xf>
    <xf numFmtId="168" fontId="40" fillId="0" borderId="103" xfId="5" applyNumberFormat="1" applyFont="1" applyBorder="1" applyAlignment="1">
      <alignment horizontal="right" vertical="center"/>
    </xf>
    <xf numFmtId="168" fontId="40" fillId="0" borderId="94" xfId="8" applyNumberFormat="1" applyFont="1" applyBorder="1" applyAlignment="1">
      <alignment horizontal="right" vertical="center"/>
    </xf>
    <xf numFmtId="168" fontId="0" fillId="2" borderId="0" xfId="0" applyNumberFormat="1" applyFill="1" applyAlignment="1">
      <alignment horizontal="left" wrapText="1"/>
    </xf>
    <xf numFmtId="168" fontId="42" fillId="0" borderId="52" xfId="9" applyNumberFormat="1" applyFont="1" applyBorder="1" applyAlignment="1">
      <alignment horizontal="right" vertical="center"/>
    </xf>
    <xf numFmtId="168" fontId="42" fillId="0" borderId="54" xfId="9" applyNumberFormat="1" applyFont="1" applyBorder="1" applyAlignment="1">
      <alignment horizontal="right" vertical="center"/>
    </xf>
    <xf numFmtId="168" fontId="42" fillId="0" borderId="56" xfId="9" applyNumberFormat="1" applyFont="1" applyBorder="1" applyAlignment="1">
      <alignment horizontal="right" vertical="center"/>
    </xf>
    <xf numFmtId="168" fontId="42" fillId="0" borderId="53" xfId="9" applyNumberFormat="1" applyFont="1" applyBorder="1" applyAlignment="1">
      <alignment horizontal="right" vertical="center"/>
    </xf>
    <xf numFmtId="168" fontId="42" fillId="0" borderId="55" xfId="9" applyNumberFormat="1" applyFont="1" applyBorder="1" applyAlignment="1">
      <alignment horizontal="right" vertical="center"/>
    </xf>
    <xf numFmtId="168" fontId="42" fillId="0" borderId="57" xfId="9" applyNumberFormat="1" applyFont="1" applyBorder="1" applyAlignment="1">
      <alignment horizontal="right" vertical="center"/>
    </xf>
    <xf numFmtId="168" fontId="0" fillId="2" borderId="0" xfId="0" applyNumberFormat="1" applyFill="1" applyAlignment="1">
      <alignment horizontal="left"/>
    </xf>
    <xf numFmtId="168" fontId="40" fillId="0" borderId="60" xfId="9" applyNumberFormat="1" applyFont="1" applyBorder="1" applyAlignment="1">
      <alignment horizontal="right" vertical="center"/>
    </xf>
    <xf numFmtId="168" fontId="40" fillId="0" borderId="61" xfId="9" applyNumberFormat="1" applyFont="1" applyBorder="1" applyAlignment="1">
      <alignment horizontal="right" vertical="center"/>
    </xf>
    <xf numFmtId="168" fontId="40" fillId="0" borderId="94" xfId="9" applyNumberFormat="1" applyFont="1" applyBorder="1" applyAlignment="1">
      <alignment horizontal="right" vertical="center"/>
    </xf>
    <xf numFmtId="168" fontId="42" fillId="0" borderId="52" xfId="10" applyNumberFormat="1" applyFont="1" applyBorder="1" applyAlignment="1">
      <alignment horizontal="right" vertical="center"/>
    </xf>
    <xf numFmtId="168" fontId="42" fillId="0" borderId="54" xfId="10" applyNumberFormat="1" applyFont="1" applyBorder="1" applyAlignment="1">
      <alignment horizontal="right" vertical="center"/>
    </xf>
    <xf numFmtId="168" fontId="42" fillId="0" borderId="56" xfId="10" applyNumberFormat="1" applyFont="1" applyBorder="1" applyAlignment="1">
      <alignment horizontal="right" vertical="center"/>
    </xf>
    <xf numFmtId="168" fontId="42" fillId="0" borderId="53" xfId="10" applyNumberFormat="1" applyFont="1" applyBorder="1" applyAlignment="1">
      <alignment horizontal="right" vertical="center"/>
    </xf>
    <xf numFmtId="168" fontId="42" fillId="0" borderId="55" xfId="10" applyNumberFormat="1" applyFont="1" applyBorder="1" applyAlignment="1">
      <alignment horizontal="right" vertical="center"/>
    </xf>
    <xf numFmtId="168" fontId="42" fillId="0" borderId="57" xfId="10" applyNumberFormat="1" applyFont="1" applyBorder="1" applyAlignment="1">
      <alignment horizontal="right" vertical="center"/>
    </xf>
    <xf numFmtId="168" fontId="27" fillId="2" borderId="0" xfId="0" applyNumberFormat="1" applyFont="1" applyFill="1" applyAlignment="1">
      <alignment horizontal="left" vertical="center" wrapText="1"/>
    </xf>
    <xf numFmtId="168" fontId="40" fillId="0" borderId="60" xfId="10" applyNumberFormat="1" applyFont="1" applyBorder="1" applyAlignment="1">
      <alignment horizontal="right" vertical="center"/>
    </xf>
    <xf numFmtId="168" fontId="40" fillId="0" borderId="61" xfId="10" applyNumberFormat="1" applyFont="1" applyBorder="1" applyAlignment="1">
      <alignment horizontal="right" vertical="center"/>
    </xf>
    <xf numFmtId="168" fontId="43" fillId="2" borderId="79" xfId="0" applyNumberFormat="1" applyFont="1" applyFill="1" applyBorder="1" applyAlignment="1">
      <alignment horizontal="left" vertical="center" wrapText="1"/>
    </xf>
    <xf numFmtId="168" fontId="40" fillId="0" borderId="94" xfId="10" applyNumberFormat="1" applyFont="1" applyBorder="1" applyAlignment="1">
      <alignment horizontal="right" vertical="center"/>
    </xf>
    <xf numFmtId="168" fontId="42" fillId="0" borderId="52" xfId="11" applyNumberFormat="1" applyFont="1" applyBorder="1" applyAlignment="1">
      <alignment horizontal="right" vertical="center"/>
    </xf>
    <xf numFmtId="168" fontId="42" fillId="0" borderId="54" xfId="11" applyNumberFormat="1" applyFont="1" applyBorder="1" applyAlignment="1">
      <alignment horizontal="right" vertical="center"/>
    </xf>
    <xf numFmtId="168" fontId="42" fillId="0" borderId="56" xfId="11" applyNumberFormat="1" applyFont="1" applyBorder="1" applyAlignment="1">
      <alignment horizontal="right" vertical="center"/>
    </xf>
    <xf numFmtId="168" fontId="42" fillId="0" borderId="53" xfId="11" applyNumberFormat="1" applyFont="1" applyBorder="1" applyAlignment="1">
      <alignment horizontal="right" vertical="center"/>
    </xf>
    <xf numFmtId="168" fontId="42" fillId="0" borderId="55" xfId="11" applyNumberFormat="1" applyFont="1" applyBorder="1" applyAlignment="1">
      <alignment horizontal="right" vertical="center"/>
    </xf>
    <xf numFmtId="168" fontId="42" fillId="0" borderId="57" xfId="11" applyNumberFormat="1" applyFont="1" applyBorder="1" applyAlignment="1">
      <alignment horizontal="right" vertical="center"/>
    </xf>
    <xf numFmtId="168" fontId="40" fillId="0" borderId="60" xfId="11" applyNumberFormat="1" applyFont="1" applyBorder="1" applyAlignment="1">
      <alignment horizontal="right" vertical="center"/>
    </xf>
    <xf numFmtId="168" fontId="40" fillId="0" borderId="61" xfId="11" applyNumberFormat="1" applyFont="1" applyBorder="1" applyAlignment="1">
      <alignment horizontal="right" vertical="center"/>
    </xf>
    <xf numFmtId="168" fontId="40" fillId="0" borderId="94" xfId="11" applyNumberFormat="1" applyFont="1" applyBorder="1" applyAlignment="1">
      <alignment horizontal="right" vertical="center"/>
    </xf>
    <xf numFmtId="0" fontId="13" fillId="0" borderId="15" xfId="0" applyFont="1" applyBorder="1" applyAlignment="1">
      <alignment horizontal="right"/>
    </xf>
    <xf numFmtId="168" fontId="42" fillId="0" borderId="17" xfId="3" applyNumberFormat="1" applyFont="1" applyBorder="1" applyAlignment="1">
      <alignment horizontal="right" vertical="center"/>
    </xf>
    <xf numFmtId="0" fontId="36" fillId="0" borderId="115" xfId="0" applyFont="1" applyBorder="1" applyAlignment="1">
      <alignment horizontal="right" vertical="center" readingOrder="2"/>
    </xf>
    <xf numFmtId="0" fontId="8" fillId="2" borderId="114" xfId="0" applyFont="1" applyFill="1" applyBorder="1" applyAlignment="1">
      <alignment horizontal="right"/>
    </xf>
    <xf numFmtId="166" fontId="23" fillId="0" borderId="43" xfId="0" applyNumberFormat="1" applyFont="1" applyBorder="1" applyAlignment="1">
      <alignment horizontal="left" vertical="top" wrapText="1"/>
    </xf>
    <xf numFmtId="0" fontId="23" fillId="0" borderId="29" xfId="0" applyFont="1" applyBorder="1" applyAlignment="1">
      <alignment horizontal="left"/>
    </xf>
    <xf numFmtId="0" fontId="23" fillId="0" borderId="8" xfId="0" applyFont="1" applyBorder="1" applyAlignment="1">
      <alignment horizontal="center"/>
    </xf>
    <xf numFmtId="166" fontId="23" fillId="0" borderId="8" xfId="0" applyNumberFormat="1" applyFont="1" applyBorder="1" applyAlignment="1">
      <alignment horizontal="left" vertical="top"/>
    </xf>
    <xf numFmtId="168" fontId="40" fillId="0" borderId="60" xfId="7" applyNumberFormat="1" applyFont="1" applyBorder="1" applyAlignment="1">
      <alignment horizontal="right" vertical="center"/>
    </xf>
    <xf numFmtId="168" fontId="40" fillId="0" borderId="61" xfId="7" applyNumberFormat="1" applyFont="1" applyBorder="1" applyAlignment="1">
      <alignment horizontal="right" vertical="center"/>
    </xf>
    <xf numFmtId="168" fontId="40" fillId="0" borderId="94" xfId="7" applyNumberFormat="1" applyFont="1" applyBorder="1" applyAlignment="1">
      <alignment horizontal="right" vertical="center"/>
    </xf>
    <xf numFmtId="168" fontId="40" fillId="0" borderId="85" xfId="3" applyNumberFormat="1" applyFont="1" applyBorder="1" applyAlignment="1">
      <alignment horizontal="right" vertical="center"/>
    </xf>
    <xf numFmtId="168" fontId="40" fillId="0" borderId="75" xfId="3" applyNumberFormat="1" applyFont="1" applyBorder="1" applyAlignment="1">
      <alignment horizontal="right" vertical="center"/>
    </xf>
    <xf numFmtId="168" fontId="40" fillId="0" borderId="14" xfId="3" applyNumberFormat="1" applyFont="1" applyBorder="1" applyAlignment="1">
      <alignment horizontal="right" vertical="center"/>
    </xf>
    <xf numFmtId="170" fontId="42" fillId="0" borderId="24" xfId="3" applyNumberFormat="1" applyFont="1" applyBorder="1" applyAlignment="1">
      <alignment horizontal="right" vertical="center"/>
    </xf>
    <xf numFmtId="170" fontId="42" fillId="0" borderId="76" xfId="3" applyNumberFormat="1" applyFont="1" applyBorder="1" applyAlignment="1">
      <alignment horizontal="right" vertical="center"/>
    </xf>
    <xf numFmtId="170" fontId="6" fillId="0" borderId="14" xfId="0" applyNumberFormat="1" applyFont="1" applyBorder="1" applyAlignment="1">
      <alignment horizontal="right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 readingOrder="2"/>
    </xf>
    <xf numFmtId="0" fontId="33" fillId="0" borderId="4" xfId="0" applyFont="1" applyBorder="1" applyAlignment="1">
      <alignment horizontal="center"/>
    </xf>
    <xf numFmtId="0" fontId="33" fillId="0" borderId="3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9" fillId="0" borderId="0" xfId="0" applyFont="1" applyAlignment="1">
      <alignment horizontal="center" wrapText="1" readingOrder="2"/>
    </xf>
    <xf numFmtId="0" fontId="5" fillId="0" borderId="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 readingOrder="2"/>
    </xf>
    <xf numFmtId="0" fontId="18" fillId="0" borderId="7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31" fillId="2" borderId="24" xfId="0" applyFont="1" applyFill="1" applyBorder="1" applyAlignment="1">
      <alignment horizontal="justify" vertical="center" wrapText="1" readingOrder="2"/>
    </xf>
    <xf numFmtId="0" fontId="31" fillId="2" borderId="17" xfId="0" applyFont="1" applyFill="1" applyBorder="1" applyAlignment="1">
      <alignment horizontal="justify" vertical="center" wrapText="1" readingOrder="2"/>
    </xf>
    <xf numFmtId="0" fontId="32" fillId="2" borderId="46" xfId="0" applyFont="1" applyFill="1" applyBorder="1" applyAlignment="1">
      <alignment horizontal="center" vertical="center" readingOrder="2"/>
    </xf>
    <xf numFmtId="0" fontId="32" fillId="2" borderId="21" xfId="0" applyFont="1" applyFill="1" applyBorder="1" applyAlignment="1">
      <alignment horizontal="center" vertical="center" readingOrder="2"/>
    </xf>
    <xf numFmtId="0" fontId="32" fillId="2" borderId="44" xfId="0" applyFont="1" applyFill="1" applyBorder="1" applyAlignment="1">
      <alignment horizontal="center" vertical="center" readingOrder="2"/>
    </xf>
    <xf numFmtId="0" fontId="32" fillId="2" borderId="47" xfId="0" applyFont="1" applyFill="1" applyBorder="1" applyAlignment="1">
      <alignment horizontal="center" vertical="center" readingOrder="2"/>
    </xf>
    <xf numFmtId="0" fontId="32" fillId="2" borderId="13" xfId="0" applyFont="1" applyFill="1" applyBorder="1" applyAlignment="1">
      <alignment horizontal="center" vertical="center" readingOrder="2"/>
    </xf>
    <xf numFmtId="0" fontId="32" fillId="2" borderId="45" xfId="0" applyFont="1" applyFill="1" applyBorder="1" applyAlignment="1">
      <alignment horizontal="center" vertical="center" readingOrder="2"/>
    </xf>
    <xf numFmtId="0" fontId="33" fillId="2" borderId="25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left" vertical="center"/>
    </xf>
    <xf numFmtId="0" fontId="29" fillId="2" borderId="17" xfId="0" applyFont="1" applyFill="1" applyBorder="1" applyAlignment="1">
      <alignment horizontal="left" vertical="center"/>
    </xf>
    <xf numFmtId="0" fontId="33" fillId="2" borderId="24" xfId="0" applyFont="1" applyFill="1" applyBorder="1" applyAlignment="1">
      <alignment horizontal="justify" vertical="center"/>
    </xf>
    <xf numFmtId="0" fontId="33" fillId="2" borderId="17" xfId="0" applyFont="1" applyFill="1" applyBorder="1" applyAlignment="1">
      <alignment horizontal="justify" vertical="center"/>
    </xf>
    <xf numFmtId="0" fontId="33" fillId="2" borderId="24" xfId="0" applyFont="1" applyFill="1" applyBorder="1" applyAlignment="1">
      <alignment horizontal="center" vertical="center"/>
    </xf>
    <xf numFmtId="0" fontId="33" fillId="2" borderId="76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justify" vertical="center" wrapText="1"/>
    </xf>
    <xf numFmtId="0" fontId="33" fillId="2" borderId="17" xfId="0" applyFont="1" applyFill="1" applyBorder="1" applyAlignment="1">
      <alignment horizontal="justify" vertical="center" wrapText="1"/>
    </xf>
    <xf numFmtId="0" fontId="33" fillId="2" borderId="17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justify" vertical="center" wrapText="1"/>
    </xf>
    <xf numFmtId="0" fontId="29" fillId="2" borderId="0" xfId="0" applyFont="1" applyFill="1" applyAlignment="1">
      <alignment horizontal="justify" vertical="center" wrapText="1"/>
    </xf>
    <xf numFmtId="0" fontId="44" fillId="0" borderId="0" xfId="9" applyFont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horizontal="center" vertical="center" wrapText="1"/>
    </xf>
    <xf numFmtId="0" fontId="30" fillId="2" borderId="51" xfId="0" applyFont="1" applyFill="1" applyBorder="1" applyAlignment="1">
      <alignment horizontal="center" vertical="center" wrapText="1"/>
    </xf>
    <xf numFmtId="0" fontId="30" fillId="2" borderId="27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right" vertical="center" readingOrder="2"/>
    </xf>
    <xf numFmtId="0" fontId="31" fillId="2" borderId="17" xfId="0" applyFont="1" applyFill="1" applyBorder="1" applyAlignment="1">
      <alignment horizontal="right" vertical="center" readingOrder="2"/>
    </xf>
    <xf numFmtId="0" fontId="27" fillId="2" borderId="0" xfId="0" applyFont="1" applyFill="1" applyAlignment="1">
      <alignment horizontal="left" vertical="center" wrapText="1"/>
    </xf>
    <xf numFmtId="0" fontId="29" fillId="2" borderId="21" xfId="0" applyFont="1" applyFill="1" applyBorder="1" applyAlignment="1">
      <alignment horizontal="center" vertical="center" wrapText="1"/>
    </xf>
    <xf numFmtId="0" fontId="29" fillId="2" borderId="48" xfId="0" applyFont="1" applyFill="1" applyBorder="1" applyAlignment="1">
      <alignment horizontal="center" vertical="center" wrapText="1"/>
    </xf>
    <xf numFmtId="0" fontId="32" fillId="2" borderId="49" xfId="0" applyFont="1" applyFill="1" applyBorder="1" applyAlignment="1">
      <alignment horizontal="center" vertical="center" readingOrder="2"/>
    </xf>
    <xf numFmtId="0" fontId="32" fillId="2" borderId="0" xfId="0" applyFont="1" applyFill="1" applyAlignment="1">
      <alignment horizontal="center" vertical="center" readingOrder="2"/>
    </xf>
    <xf numFmtId="0" fontId="32" fillId="2" borderId="50" xfId="0" applyFont="1" applyFill="1" applyBorder="1" applyAlignment="1">
      <alignment horizontal="center" vertical="center" readingOrder="2"/>
    </xf>
    <xf numFmtId="0" fontId="32" fillId="2" borderId="21" xfId="0" applyFont="1" applyFill="1" applyBorder="1" applyAlignment="1">
      <alignment horizontal="center" vertical="center" wrapText="1" readingOrder="2"/>
    </xf>
    <xf numFmtId="0" fontId="32" fillId="2" borderId="13" xfId="0" applyFont="1" applyFill="1" applyBorder="1" applyAlignment="1">
      <alignment horizontal="center" vertical="center" wrapText="1" readingOrder="2"/>
    </xf>
    <xf numFmtId="0" fontId="30" fillId="2" borderId="2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right" vertical="center"/>
    </xf>
    <xf numFmtId="0" fontId="13" fillId="0" borderId="36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</cellXfs>
  <cellStyles count="12">
    <cellStyle name="Normal" xfId="0" builtinId="0"/>
    <cellStyle name="Normal 2" xfId="1" xr:uid="{9DF500E6-10BE-4BA7-9563-B03CBFFBD649}"/>
    <cellStyle name="Normal_Feuil1_1" xfId="3" xr:uid="{0DBA97D1-E29E-4B58-AC5F-273F4DF89B0E}"/>
    <cellStyle name="Normal_Feuil2" xfId="4" xr:uid="{A4A07C97-8CE8-4FFE-AA23-5CFA5D1FDD1F}"/>
    <cellStyle name="Normal_Feuil3" xfId="5" xr:uid="{C9DC4552-50B4-4C8D-8B06-55664DA92FCF}"/>
    <cellStyle name="Normal_Feuil6" xfId="6" xr:uid="{24E946E0-24FF-4EA1-8327-0220DD782B53}"/>
    <cellStyle name="Normal_Tab1" xfId="7" xr:uid="{C59F6C0D-3FDE-4CDA-8ED7-E5C371242064}"/>
    <cellStyle name="Normal_Tab5" xfId="8" xr:uid="{2B4B1793-110A-451A-B032-2C1DAE2A0545}"/>
    <cellStyle name="Normal_Tab6" xfId="9" xr:uid="{6D9EA301-4F64-48FE-96F3-FA8773138261}"/>
    <cellStyle name="Normal_Tab7" xfId="10" xr:uid="{7E26E58D-635E-4BF7-A35B-915D17C2DEA2}"/>
    <cellStyle name="Normal_Tab9" xfId="11" xr:uid="{4002B60C-026B-4844-8723-C08CFB5B6A0B}"/>
    <cellStyle name="Pourcentage 2" xfId="2" xr:uid="{CC9DB05C-DC7C-4C12-8201-9B0DB071917E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21"/>
  <sheetViews>
    <sheetView zoomScaleNormal="100" workbookViewId="0">
      <selection activeCell="G24" sqref="G24"/>
    </sheetView>
  </sheetViews>
  <sheetFormatPr baseColWidth="10" defaultRowHeight="12" customHeight="1"/>
  <cols>
    <col min="1" max="1" width="41.42578125" bestFit="1" customWidth="1"/>
    <col min="2" max="2" width="8.42578125" bestFit="1" customWidth="1"/>
    <col min="3" max="4" width="7" bestFit="1" customWidth="1"/>
    <col min="5" max="5" width="8.42578125" bestFit="1" customWidth="1"/>
    <col min="6" max="6" width="12.7109375" customWidth="1"/>
    <col min="7" max="7" width="6.85546875" bestFit="1" customWidth="1"/>
    <col min="8" max="9" width="23.140625" bestFit="1" customWidth="1"/>
    <col min="10" max="10" width="10.85546875" customWidth="1"/>
    <col min="11" max="11" width="10" bestFit="1" customWidth="1"/>
  </cols>
  <sheetData>
    <row r="1" spans="1:11" ht="42" customHeight="1">
      <c r="A1" s="262" t="s">
        <v>153</v>
      </c>
      <c r="B1" s="262"/>
      <c r="C1" s="262"/>
      <c r="D1" s="262"/>
      <c r="E1" s="263" t="s">
        <v>154</v>
      </c>
      <c r="F1" s="263"/>
      <c r="G1" s="263"/>
      <c r="H1" s="263"/>
      <c r="I1" s="6"/>
      <c r="J1" s="6"/>
      <c r="K1" s="1"/>
    </row>
    <row r="2" spans="1:11" ht="14.25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>
      <c r="A3" s="256" t="s">
        <v>43</v>
      </c>
      <c r="B3" s="266" t="s">
        <v>68</v>
      </c>
      <c r="C3" s="266"/>
      <c r="D3" s="266"/>
      <c r="E3" s="264" t="s">
        <v>67</v>
      </c>
      <c r="F3" s="264"/>
      <c r="G3" s="265"/>
      <c r="H3" s="259" t="s">
        <v>42</v>
      </c>
    </row>
    <row r="4" spans="1:11" ht="12.6" customHeight="1">
      <c r="A4" s="257"/>
      <c r="B4" s="12" t="s">
        <v>39</v>
      </c>
      <c r="C4" s="12" t="s">
        <v>41</v>
      </c>
      <c r="D4" s="192" t="s">
        <v>40</v>
      </c>
      <c r="E4" s="12" t="s">
        <v>39</v>
      </c>
      <c r="F4" s="12" t="s">
        <v>41</v>
      </c>
      <c r="G4" s="12" t="s">
        <v>40</v>
      </c>
      <c r="H4" s="260"/>
      <c r="I4" s="7"/>
    </row>
    <row r="5" spans="1:11" ht="12.6" customHeight="1" thickBot="1">
      <c r="A5" s="258"/>
      <c r="B5" s="69" t="s">
        <v>3</v>
      </c>
      <c r="C5" s="70" t="s">
        <v>1</v>
      </c>
      <c r="D5" s="71" t="s">
        <v>2</v>
      </c>
      <c r="E5" s="69" t="s">
        <v>3</v>
      </c>
      <c r="F5" s="13" t="s">
        <v>1</v>
      </c>
      <c r="G5" s="70" t="s">
        <v>2</v>
      </c>
      <c r="H5" s="261"/>
      <c r="I5" s="7"/>
    </row>
    <row r="6" spans="1:11" ht="15.75" thickTop="1">
      <c r="A6" s="66" t="s">
        <v>54</v>
      </c>
      <c r="B6" s="72">
        <f>(E6/$E$20)*100</f>
        <v>0.40190461171853104</v>
      </c>
      <c r="C6" s="73">
        <f>(F6/$F$20)*100</f>
        <v>0.44147290911211196</v>
      </c>
      <c r="D6" s="75">
        <f>(G6/$G$20)*100</f>
        <v>0.37613427993793785</v>
      </c>
      <c r="E6" s="184">
        <v>1835</v>
      </c>
      <c r="F6" s="183">
        <v>795</v>
      </c>
      <c r="G6" s="182">
        <v>1040</v>
      </c>
      <c r="H6" s="193" t="s">
        <v>25</v>
      </c>
    </row>
    <row r="7" spans="1:11" ht="15">
      <c r="A7" s="67" t="s">
        <v>44</v>
      </c>
      <c r="B7" s="74">
        <f t="shared" ref="B7:B20" si="0">(E7/$E$20)*100</f>
        <v>10.850110386879731</v>
      </c>
      <c r="C7" s="63">
        <f t="shared" ref="C7:C20" si="1">(F7/$F$20)*100</f>
        <v>2.5255582272224966</v>
      </c>
      <c r="D7" s="76">
        <f t="shared" ref="D7:D20" si="2">(G7/$G$20)*100</f>
        <v>16.271785950661311</v>
      </c>
      <c r="E7" s="187">
        <v>49539</v>
      </c>
      <c r="F7" s="186">
        <v>4548</v>
      </c>
      <c r="G7" s="185">
        <v>44991</v>
      </c>
      <c r="H7" s="194" t="s">
        <v>26</v>
      </c>
    </row>
    <row r="8" spans="1:11" ht="15">
      <c r="A8" s="67" t="s">
        <v>45</v>
      </c>
      <c r="B8" s="74">
        <f t="shared" si="0"/>
        <v>1.5815548780487805</v>
      </c>
      <c r="C8" s="63">
        <f t="shared" si="1"/>
        <v>1.4471426429511491</v>
      </c>
      <c r="D8" s="76">
        <f t="shared" si="2"/>
        <v>1.669095867224599</v>
      </c>
      <c r="E8" s="187">
        <v>7221</v>
      </c>
      <c r="F8" s="186">
        <v>2606</v>
      </c>
      <c r="G8" s="185">
        <v>4615</v>
      </c>
      <c r="H8" s="194" t="s">
        <v>27</v>
      </c>
    </row>
    <row r="9" spans="1:11" ht="15">
      <c r="A9" s="67" t="s">
        <v>46</v>
      </c>
      <c r="B9" s="74">
        <f t="shared" si="0"/>
        <v>2.9751892346509674</v>
      </c>
      <c r="C9" s="63">
        <f t="shared" si="1"/>
        <v>2.3700709133213755</v>
      </c>
      <c r="D9" s="76">
        <f t="shared" si="2"/>
        <v>3.3692951460594505</v>
      </c>
      <c r="E9" s="187">
        <v>13584</v>
      </c>
      <c r="F9" s="186">
        <v>4268</v>
      </c>
      <c r="G9" s="185">
        <v>9316</v>
      </c>
      <c r="H9" s="194" t="s">
        <v>28</v>
      </c>
    </row>
    <row r="10" spans="1:11" ht="15">
      <c r="A10" s="67" t="s">
        <v>47</v>
      </c>
      <c r="B10" s="74">
        <f t="shared" si="0"/>
        <v>3.6771534202410994</v>
      </c>
      <c r="C10" s="63">
        <f t="shared" si="1"/>
        <v>2.9320464907068562</v>
      </c>
      <c r="D10" s="76">
        <f t="shared" si="2"/>
        <v>4.162432142120891</v>
      </c>
      <c r="E10" s="187">
        <v>16789</v>
      </c>
      <c r="F10" s="186">
        <v>5280</v>
      </c>
      <c r="G10" s="185">
        <v>11509</v>
      </c>
      <c r="H10" s="194" t="s">
        <v>29</v>
      </c>
    </row>
    <row r="11" spans="1:11" ht="15">
      <c r="A11" s="67" t="s">
        <v>55</v>
      </c>
      <c r="B11" s="74">
        <f t="shared" si="0"/>
        <v>4.8066477432015695</v>
      </c>
      <c r="C11" s="63">
        <f t="shared" si="1"/>
        <v>1.929708627879986</v>
      </c>
      <c r="D11" s="76">
        <f t="shared" si="2"/>
        <v>6.6803618122438939</v>
      </c>
      <c r="E11" s="187">
        <v>21946</v>
      </c>
      <c r="F11" s="186">
        <v>3475</v>
      </c>
      <c r="G11" s="185">
        <v>18471</v>
      </c>
      <c r="H11" s="194" t="s">
        <v>30</v>
      </c>
    </row>
    <row r="12" spans="1:11" ht="15">
      <c r="A12" s="67" t="s">
        <v>56</v>
      </c>
      <c r="B12" s="74">
        <f t="shared" si="0"/>
        <v>1.1586241940005606</v>
      </c>
      <c r="C12" s="63">
        <f t="shared" si="1"/>
        <v>0.63194486864098531</v>
      </c>
      <c r="D12" s="76">
        <f t="shared" si="2"/>
        <v>1.5016437791368442</v>
      </c>
      <c r="E12" s="187">
        <v>5290</v>
      </c>
      <c r="F12" s="186">
        <v>1138</v>
      </c>
      <c r="G12" s="185">
        <v>4152</v>
      </c>
      <c r="H12" s="194" t="s">
        <v>31</v>
      </c>
    </row>
    <row r="13" spans="1:11" ht="15">
      <c r="A13" s="67" t="s">
        <v>48</v>
      </c>
      <c r="B13" s="74">
        <f t="shared" si="0"/>
        <v>3.0143940986823661</v>
      </c>
      <c r="C13" s="63">
        <f t="shared" si="1"/>
        <v>2.7487935850376779</v>
      </c>
      <c r="D13" s="76">
        <f t="shared" si="2"/>
        <v>3.1873763548971596</v>
      </c>
      <c r="E13" s="187">
        <v>13763</v>
      </c>
      <c r="F13" s="186">
        <v>4950</v>
      </c>
      <c r="G13" s="185">
        <v>8813</v>
      </c>
      <c r="H13" s="194" t="s">
        <v>32</v>
      </c>
    </row>
    <row r="14" spans="1:11" ht="15">
      <c r="A14" s="67" t="s">
        <v>49</v>
      </c>
      <c r="B14" s="74">
        <f t="shared" si="0"/>
        <v>13.748861087748809</v>
      </c>
      <c r="C14" s="63">
        <f t="shared" si="1"/>
        <v>20.489340789320241</v>
      </c>
      <c r="D14" s="76">
        <f t="shared" si="2"/>
        <v>9.3588718864942475</v>
      </c>
      <c r="E14" s="187">
        <v>62774</v>
      </c>
      <c r="F14" s="186">
        <v>36897</v>
      </c>
      <c r="G14" s="185">
        <v>25877</v>
      </c>
      <c r="H14" s="194" t="s">
        <v>33</v>
      </c>
    </row>
    <row r="15" spans="1:11" ht="15">
      <c r="A15" s="67" t="s">
        <v>50</v>
      </c>
      <c r="B15" s="74">
        <f t="shared" si="0"/>
        <v>39.865214115503221</v>
      </c>
      <c r="C15" s="63">
        <f t="shared" si="1"/>
        <v>49.388324013349703</v>
      </c>
      <c r="D15" s="76">
        <f t="shared" si="2"/>
        <v>33.662933051714852</v>
      </c>
      <c r="E15" s="187">
        <v>182015</v>
      </c>
      <c r="F15" s="186">
        <v>88938</v>
      </c>
      <c r="G15" s="185">
        <v>93077</v>
      </c>
      <c r="H15" s="194" t="s">
        <v>34</v>
      </c>
    </row>
    <row r="16" spans="1:11" ht="15">
      <c r="A16" s="67" t="s">
        <v>57</v>
      </c>
      <c r="B16" s="74">
        <f t="shared" si="0"/>
        <v>6.9911690496215302</v>
      </c>
      <c r="C16" s="63">
        <f t="shared" si="1"/>
        <v>7.9354061273107916</v>
      </c>
      <c r="D16" s="76">
        <f t="shared" si="2"/>
        <v>6.3761993801017729</v>
      </c>
      <c r="E16" s="187">
        <v>31920</v>
      </c>
      <c r="F16" s="186">
        <v>14290</v>
      </c>
      <c r="G16" s="185">
        <v>17630</v>
      </c>
      <c r="H16" s="194" t="s">
        <v>35</v>
      </c>
    </row>
    <row r="17" spans="1:8" ht="15">
      <c r="A17" s="67" t="s">
        <v>51</v>
      </c>
      <c r="B17" s="74">
        <f t="shared" si="0"/>
        <v>1.1623475609756098</v>
      </c>
      <c r="C17" s="63">
        <f t="shared" si="1"/>
        <v>1.6814842374735535</v>
      </c>
      <c r="D17" s="76">
        <f t="shared" si="2"/>
        <v>0.8242404076716926</v>
      </c>
      <c r="E17" s="187">
        <v>5307</v>
      </c>
      <c r="F17" s="186">
        <v>3028</v>
      </c>
      <c r="G17" s="185">
        <v>2279</v>
      </c>
      <c r="H17" s="194" t="s">
        <v>36</v>
      </c>
    </row>
    <row r="18" spans="1:8" ht="15">
      <c r="A18" s="67" t="s">
        <v>148</v>
      </c>
      <c r="B18" s="74">
        <f t="shared" si="0"/>
        <v>1.5835260723296889</v>
      </c>
      <c r="C18" s="63">
        <f t="shared" si="1"/>
        <v>0.71079914926226828</v>
      </c>
      <c r="D18" s="76">
        <f t="shared" si="2"/>
        <v>2.1519220823372409</v>
      </c>
      <c r="E18" s="187">
        <v>7230</v>
      </c>
      <c r="F18" s="186">
        <v>1280</v>
      </c>
      <c r="G18" s="185">
        <v>5950</v>
      </c>
      <c r="H18" s="194" t="s">
        <v>167</v>
      </c>
    </row>
    <row r="19" spans="1:8" ht="15.75" thickBot="1">
      <c r="A19" s="68" t="s">
        <v>53</v>
      </c>
      <c r="B19" s="188">
        <f t="shared" si="0"/>
        <v>8.1833035463975321</v>
      </c>
      <c r="C19" s="189">
        <f t="shared" si="1"/>
        <v>4.7679074184108083</v>
      </c>
      <c r="D19" s="190">
        <f t="shared" si="2"/>
        <v>10.407707859398114</v>
      </c>
      <c r="E19" s="187">
        <v>37363</v>
      </c>
      <c r="F19" s="186">
        <v>8586</v>
      </c>
      <c r="G19" s="185">
        <v>28777</v>
      </c>
      <c r="H19" s="194" t="s">
        <v>38</v>
      </c>
    </row>
    <row r="20" spans="1:8" ht="13.5" thickBot="1">
      <c r="A20" s="64" t="s">
        <v>71</v>
      </c>
      <c r="B20" s="77">
        <f t="shared" si="0"/>
        <v>100</v>
      </c>
      <c r="C20" s="78">
        <f t="shared" si="1"/>
        <v>100</v>
      </c>
      <c r="D20" s="79">
        <f t="shared" si="2"/>
        <v>100</v>
      </c>
      <c r="E20" s="247">
        <v>456576</v>
      </c>
      <c r="F20" s="248">
        <v>180079</v>
      </c>
      <c r="G20" s="249">
        <v>276497</v>
      </c>
      <c r="H20" s="191" t="s">
        <v>39</v>
      </c>
    </row>
    <row r="21" spans="1:8"/>
  </sheetData>
  <mergeCells count="6">
    <mergeCell ref="A3:A5"/>
    <mergeCell ref="H3:H5"/>
    <mergeCell ref="A1:D1"/>
    <mergeCell ref="E1:H1"/>
    <mergeCell ref="E3:G3"/>
    <mergeCell ref="B3:D3"/>
  </mergeCells>
  <pageMargins left="0.05" right="0.05" top="0.5" bottom="0.5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19"/>
  <sheetViews>
    <sheetView zoomScaleNormal="100" workbookViewId="0">
      <selection activeCell="N13" sqref="N13"/>
    </sheetView>
  </sheetViews>
  <sheetFormatPr baseColWidth="10" defaultRowHeight="12" customHeight="1"/>
  <cols>
    <col min="1" max="1" width="13.42578125" bestFit="1" customWidth="1"/>
    <col min="2" max="2" width="11" bestFit="1" customWidth="1"/>
    <col min="3" max="4" width="7.85546875" bestFit="1" customWidth="1"/>
    <col min="5" max="5" width="8.28515625" bestFit="1" customWidth="1"/>
    <col min="6" max="6" width="13.85546875" customWidth="1"/>
    <col min="7" max="7" width="6.7109375" bestFit="1" customWidth="1"/>
    <col min="8" max="8" width="10.42578125" bestFit="1" customWidth="1"/>
    <col min="9" max="10" width="8" customWidth="1"/>
    <col min="11" max="11" width="10" customWidth="1"/>
  </cols>
  <sheetData>
    <row r="1" spans="1:11">
      <c r="A1" s="9"/>
      <c r="B1" s="9"/>
      <c r="C1" s="9"/>
      <c r="D1" s="9"/>
      <c r="E1" s="9"/>
      <c r="F1" s="9"/>
      <c r="G1" s="9"/>
      <c r="H1" s="9"/>
    </row>
    <row r="2" spans="1:11" ht="63" customHeight="1">
      <c r="A2" s="267" t="s">
        <v>155</v>
      </c>
      <c r="B2" s="267"/>
      <c r="C2" s="267"/>
      <c r="D2" s="10"/>
      <c r="E2" s="268" t="s">
        <v>156</v>
      </c>
      <c r="F2" s="268"/>
      <c r="G2" s="268"/>
      <c r="H2" s="268"/>
      <c r="I2" s="1"/>
      <c r="K2" s="1"/>
    </row>
    <row r="3" spans="1:11" ht="14.25">
      <c r="A3" s="11"/>
      <c r="B3" s="10"/>
      <c r="C3" s="10"/>
      <c r="D3" s="10"/>
      <c r="E3" s="10"/>
      <c r="F3" s="10"/>
      <c r="G3" s="10"/>
      <c r="H3" s="10"/>
      <c r="I3" s="1"/>
      <c r="J3" s="1"/>
      <c r="K3" s="1"/>
    </row>
    <row r="4" spans="1:11" ht="12.75">
      <c r="A4" s="269" t="s">
        <v>72</v>
      </c>
      <c r="B4" s="266" t="s">
        <v>68</v>
      </c>
      <c r="C4" s="266"/>
      <c r="D4" s="266"/>
      <c r="E4" s="264" t="s">
        <v>67</v>
      </c>
      <c r="F4" s="264"/>
      <c r="G4" s="265"/>
      <c r="H4" s="269" t="s">
        <v>73</v>
      </c>
    </row>
    <row r="5" spans="1:11" ht="12.75">
      <c r="A5" s="270"/>
      <c r="B5" s="195" t="s">
        <v>39</v>
      </c>
      <c r="C5" s="12" t="s">
        <v>41</v>
      </c>
      <c r="D5" s="12" t="s">
        <v>40</v>
      </c>
      <c r="E5" s="12" t="s">
        <v>39</v>
      </c>
      <c r="F5" s="12" t="s">
        <v>41</v>
      </c>
      <c r="G5" s="12" t="s">
        <v>40</v>
      </c>
      <c r="H5" s="270"/>
    </row>
    <row r="6" spans="1:11" ht="13.5" thickBot="1">
      <c r="A6" s="271"/>
      <c r="B6" s="69" t="s">
        <v>3</v>
      </c>
      <c r="C6" s="70" t="s">
        <v>1</v>
      </c>
      <c r="D6" s="70" t="s">
        <v>2</v>
      </c>
      <c r="E6" s="69" t="s">
        <v>3</v>
      </c>
      <c r="F6" s="13" t="s">
        <v>1</v>
      </c>
      <c r="G6" s="70" t="s">
        <v>2</v>
      </c>
      <c r="H6" s="271"/>
    </row>
    <row r="7" spans="1:11" ht="13.5" thickTop="1">
      <c r="A7" s="85" t="s">
        <v>69</v>
      </c>
      <c r="B7" s="253">
        <f>(E7/$E$17)*100</f>
        <v>2.4390243902439024</v>
      </c>
      <c r="C7" s="98">
        <f>(F7/$F$17)*100</f>
        <v>0.98623381960139722</v>
      </c>
      <c r="D7" s="99">
        <f>(G7/$G$17)*100</f>
        <v>3.3852085194414405</v>
      </c>
      <c r="E7" s="100">
        <v>11136</v>
      </c>
      <c r="F7" s="96">
        <v>1776</v>
      </c>
      <c r="G7" s="81">
        <v>9360</v>
      </c>
      <c r="H7" s="80" t="s">
        <v>58</v>
      </c>
    </row>
    <row r="8" spans="1:11" ht="12.75">
      <c r="A8" s="86" t="s">
        <v>4</v>
      </c>
      <c r="B8" s="254">
        <f t="shared" ref="B8:B17" si="0">(E8/$E$17)*100</f>
        <v>9.2216848892626846</v>
      </c>
      <c r="C8" s="90">
        <f t="shared" ref="C8:C17" si="1">(F8/$F$17)*100</f>
        <v>10.012827703396843</v>
      </c>
      <c r="D8" s="89">
        <f t="shared" ref="D8:D17" si="2">(G8/$G$17)*100</f>
        <v>8.7064235778326715</v>
      </c>
      <c r="E8" s="101">
        <v>42104</v>
      </c>
      <c r="F8" s="97">
        <v>18031</v>
      </c>
      <c r="G8" s="82">
        <v>24073</v>
      </c>
      <c r="H8" s="28" t="s">
        <v>59</v>
      </c>
    </row>
    <row r="9" spans="1:11" ht="12.75">
      <c r="A9" s="86" t="s">
        <v>5</v>
      </c>
      <c r="B9" s="254">
        <f t="shared" si="0"/>
        <v>14.79468916456406</v>
      </c>
      <c r="C9" s="90">
        <f t="shared" si="1"/>
        <v>18.6862432599026</v>
      </c>
      <c r="D9" s="89">
        <f t="shared" si="2"/>
        <v>12.260169188092457</v>
      </c>
      <c r="E9" s="101">
        <v>67549</v>
      </c>
      <c r="F9" s="97">
        <v>33650</v>
      </c>
      <c r="G9" s="82">
        <v>33899</v>
      </c>
      <c r="H9" s="28" t="s">
        <v>60</v>
      </c>
    </row>
    <row r="10" spans="1:11" ht="12.75">
      <c r="A10" s="86" t="s">
        <v>6</v>
      </c>
      <c r="B10" s="254">
        <f t="shared" si="0"/>
        <v>16.866852396972245</v>
      </c>
      <c r="C10" s="90">
        <f t="shared" si="1"/>
        <v>19.202127954953106</v>
      </c>
      <c r="D10" s="89">
        <f t="shared" si="2"/>
        <v>15.345916953891001</v>
      </c>
      <c r="E10" s="101">
        <v>77010</v>
      </c>
      <c r="F10" s="97">
        <v>34579</v>
      </c>
      <c r="G10" s="82">
        <v>42431</v>
      </c>
      <c r="H10" s="28" t="s">
        <v>61</v>
      </c>
    </row>
    <row r="11" spans="1:11" ht="12.75">
      <c r="A11" s="86" t="s">
        <v>7</v>
      </c>
      <c r="B11" s="254">
        <f t="shared" si="0"/>
        <v>17.125078847771235</v>
      </c>
      <c r="C11" s="90">
        <f t="shared" si="1"/>
        <v>18.23644067326007</v>
      </c>
      <c r="D11" s="89">
        <f t="shared" si="2"/>
        <v>16.401262943178409</v>
      </c>
      <c r="E11" s="101">
        <v>78189</v>
      </c>
      <c r="F11" s="97">
        <v>32840</v>
      </c>
      <c r="G11" s="82">
        <v>45349</v>
      </c>
      <c r="H11" s="28" t="s">
        <v>62</v>
      </c>
    </row>
    <row r="12" spans="1:11" ht="12.75">
      <c r="A12" s="86" t="s">
        <v>8</v>
      </c>
      <c r="B12" s="254">
        <f t="shared" si="0"/>
        <v>15.724435800392486</v>
      </c>
      <c r="C12" s="90">
        <f t="shared" si="1"/>
        <v>15.811949200073302</v>
      </c>
      <c r="D12" s="89">
        <f t="shared" si="2"/>
        <v>15.667439429722565</v>
      </c>
      <c r="E12" s="101">
        <v>71794</v>
      </c>
      <c r="F12" s="97">
        <v>28474</v>
      </c>
      <c r="G12" s="82">
        <v>43320</v>
      </c>
      <c r="H12" s="28" t="s">
        <v>63</v>
      </c>
    </row>
    <row r="13" spans="1:11" ht="12.75">
      <c r="A13" s="86" t="s">
        <v>9</v>
      </c>
      <c r="B13" s="254">
        <f t="shared" si="0"/>
        <v>11.687648934679002</v>
      </c>
      <c r="C13" s="90">
        <f t="shared" si="1"/>
        <v>9.9978342838420922</v>
      </c>
      <c r="D13" s="89">
        <f t="shared" si="2"/>
        <v>12.788203850313023</v>
      </c>
      <c r="E13" s="101">
        <v>53363</v>
      </c>
      <c r="F13" s="97">
        <v>18004</v>
      </c>
      <c r="G13" s="82">
        <v>35359</v>
      </c>
      <c r="H13" s="28" t="s">
        <v>64</v>
      </c>
    </row>
    <row r="14" spans="1:11" ht="12.75">
      <c r="A14" s="86" t="s">
        <v>10</v>
      </c>
      <c r="B14" s="254">
        <f t="shared" si="0"/>
        <v>8.2794540229885047</v>
      </c>
      <c r="C14" s="90">
        <f t="shared" si="1"/>
        <v>6.3677608160862738</v>
      </c>
      <c r="D14" s="89">
        <f t="shared" si="2"/>
        <v>9.5245156366976857</v>
      </c>
      <c r="E14" s="101">
        <v>37802</v>
      </c>
      <c r="F14" s="97">
        <v>11467</v>
      </c>
      <c r="G14" s="82">
        <v>26335</v>
      </c>
      <c r="H14" s="28" t="s">
        <v>65</v>
      </c>
    </row>
    <row r="15" spans="1:11" ht="12.75">
      <c r="A15" s="87" t="s">
        <v>70</v>
      </c>
      <c r="B15" s="254">
        <f t="shared" si="0"/>
        <v>0.25231286795626579</v>
      </c>
      <c r="C15" s="90">
        <f t="shared" si="1"/>
        <v>9.8845506694284171E-2</v>
      </c>
      <c r="D15" s="89">
        <f t="shared" si="2"/>
        <v>0.35226421986495332</v>
      </c>
      <c r="E15" s="101">
        <v>1152</v>
      </c>
      <c r="F15" s="97">
        <v>178</v>
      </c>
      <c r="G15" s="82">
        <v>974</v>
      </c>
      <c r="H15" s="241" t="s">
        <v>66</v>
      </c>
    </row>
    <row r="16" spans="1:11" ht="13.5" thickBot="1">
      <c r="A16" s="105" t="s">
        <v>78</v>
      </c>
      <c r="B16" s="254">
        <f t="shared" si="0"/>
        <v>3.6088186851696102</v>
      </c>
      <c r="C16" s="102">
        <f t="shared" si="1"/>
        <v>0.59973678219003879</v>
      </c>
      <c r="D16" s="103">
        <f t="shared" si="2"/>
        <v>5.5685956809657977</v>
      </c>
      <c r="E16" s="104">
        <v>16477</v>
      </c>
      <c r="F16" s="97">
        <v>1080</v>
      </c>
      <c r="G16" s="240">
        <v>15397</v>
      </c>
      <c r="H16" s="242" t="s">
        <v>163</v>
      </c>
    </row>
    <row r="17" spans="1:8" ht="13.5" thickBot="1">
      <c r="A17" s="88" t="s">
        <v>71</v>
      </c>
      <c r="B17" s="255">
        <f t="shared" si="0"/>
        <v>100</v>
      </c>
      <c r="C17" s="94">
        <f t="shared" si="1"/>
        <v>100</v>
      </c>
      <c r="D17" s="95">
        <f t="shared" si="2"/>
        <v>100</v>
      </c>
      <c r="E17" s="250">
        <v>456576</v>
      </c>
      <c r="F17" s="251">
        <v>180079</v>
      </c>
      <c r="G17" s="252">
        <v>276497</v>
      </c>
      <c r="H17" s="83" t="s">
        <v>39</v>
      </c>
    </row>
    <row r="18" spans="1:8" ht="12" customHeight="1">
      <c r="B18" s="4"/>
      <c r="C18" s="4"/>
      <c r="D18" s="4"/>
      <c r="E18" s="4"/>
      <c r="F18" s="4"/>
      <c r="G18" s="4"/>
    </row>
    <row r="19" spans="1:8" ht="12" customHeight="1">
      <c r="B19" s="4"/>
      <c r="C19" s="4"/>
      <c r="D19" s="4"/>
      <c r="E19" s="4"/>
      <c r="F19" s="4"/>
      <c r="G19" s="4"/>
    </row>
  </sheetData>
  <mergeCells count="6">
    <mergeCell ref="E4:G4"/>
    <mergeCell ref="A2:C2"/>
    <mergeCell ref="E2:H2"/>
    <mergeCell ref="A4:A6"/>
    <mergeCell ref="H4:H6"/>
    <mergeCell ref="B4:D4"/>
  </mergeCells>
  <pageMargins left="0.05" right="0.05" top="0.5" bottom="0.5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17"/>
  <sheetViews>
    <sheetView tabSelected="1" zoomScaleNormal="100" workbookViewId="0">
      <selection activeCell="H10" sqref="H10"/>
    </sheetView>
  </sheetViews>
  <sheetFormatPr baseColWidth="10" defaultRowHeight="12" customHeight="1"/>
  <cols>
    <col min="1" max="1" width="15.42578125" bestFit="1" customWidth="1"/>
    <col min="2" max="2" width="8.42578125" bestFit="1" customWidth="1"/>
    <col min="3" max="4" width="7" bestFit="1" customWidth="1"/>
    <col min="5" max="5" width="8.42578125" bestFit="1" customWidth="1"/>
    <col min="6" max="6" width="14.5703125" customWidth="1"/>
    <col min="7" max="7" width="6.85546875" bestFit="1" customWidth="1"/>
    <col min="8" max="8" width="10.140625" bestFit="1" customWidth="1"/>
    <col min="9" max="10" width="8" customWidth="1"/>
    <col min="11" max="11" width="10" customWidth="1"/>
  </cols>
  <sheetData>
    <row r="1" spans="1:11"/>
    <row r="2" spans="1:11">
      <c r="A2" s="8"/>
      <c r="B2" s="8"/>
      <c r="C2" s="8"/>
      <c r="D2" s="8"/>
      <c r="E2" s="8"/>
      <c r="F2" s="8"/>
      <c r="G2" s="8"/>
      <c r="H2" s="8"/>
    </row>
    <row r="3" spans="1:11" ht="58.5" customHeight="1">
      <c r="A3" s="272" t="s">
        <v>157</v>
      </c>
      <c r="B3" s="272"/>
      <c r="C3" s="272"/>
      <c r="D3" s="14"/>
      <c r="E3" s="14"/>
      <c r="F3" s="273" t="s">
        <v>158</v>
      </c>
      <c r="G3" s="273"/>
      <c r="H3" s="273"/>
      <c r="I3" s="3"/>
      <c r="K3" s="1"/>
    </row>
    <row r="4" spans="1:11" ht="12.75">
      <c r="A4" s="15" t="s">
        <v>0</v>
      </c>
      <c r="B4" s="16"/>
      <c r="C4" s="16"/>
      <c r="D4" s="16"/>
      <c r="E4" s="16"/>
      <c r="F4" s="16"/>
      <c r="G4" s="16"/>
      <c r="H4" s="16"/>
      <c r="I4" s="4"/>
    </row>
    <row r="5" spans="1:11" ht="12.75">
      <c r="A5" s="274" t="s">
        <v>79</v>
      </c>
      <c r="B5" s="266" t="s">
        <v>68</v>
      </c>
      <c r="C5" s="266"/>
      <c r="D5" s="266"/>
      <c r="E5" s="266" t="s">
        <v>67</v>
      </c>
      <c r="F5" s="266"/>
      <c r="G5" s="266"/>
      <c r="H5" s="277" t="s">
        <v>80</v>
      </c>
    </row>
    <row r="6" spans="1:11" ht="12.75">
      <c r="A6" s="275"/>
      <c r="B6" s="12" t="s">
        <v>39</v>
      </c>
      <c r="C6" s="12" t="s">
        <v>41</v>
      </c>
      <c r="D6" s="12" t="s">
        <v>40</v>
      </c>
      <c r="E6" s="12" t="s">
        <v>39</v>
      </c>
      <c r="F6" s="12" t="s">
        <v>41</v>
      </c>
      <c r="G6" s="12" t="s">
        <v>40</v>
      </c>
      <c r="H6" s="278"/>
    </row>
    <row r="7" spans="1:11" ht="13.5" thickBot="1">
      <c r="A7" s="276"/>
      <c r="B7" s="12" t="s">
        <v>3</v>
      </c>
      <c r="C7" s="13" t="s">
        <v>1</v>
      </c>
      <c r="D7" s="13" t="s">
        <v>2</v>
      </c>
      <c r="E7" s="69" t="s">
        <v>3</v>
      </c>
      <c r="F7" s="70" t="s">
        <v>1</v>
      </c>
      <c r="G7" s="70" t="s">
        <v>2</v>
      </c>
      <c r="H7" s="279"/>
    </row>
    <row r="8" spans="1:11" ht="12.75">
      <c r="A8" s="29" t="s">
        <v>11</v>
      </c>
      <c r="B8" s="117">
        <f>(E8/$E$13)*100</f>
        <v>34.534009671993275</v>
      </c>
      <c r="C8" s="89">
        <f>(F8/$F$13)*100</f>
        <v>36.548959067964617</v>
      </c>
      <c r="D8" s="116">
        <f>(G8/$G$13)*100</f>
        <v>33.221698607941498</v>
      </c>
      <c r="E8" s="106">
        <v>157674</v>
      </c>
      <c r="F8" s="111">
        <v>65817</v>
      </c>
      <c r="G8" s="111">
        <v>91857</v>
      </c>
      <c r="H8" s="114" t="s">
        <v>74</v>
      </c>
      <c r="I8" s="4"/>
    </row>
    <row r="9" spans="1:11" ht="12.75">
      <c r="A9" s="30" t="s">
        <v>13</v>
      </c>
      <c r="B9" s="117">
        <f t="shared" ref="B9:B13" si="0">(E9/$E$13)*100</f>
        <v>63.996355480796183</v>
      </c>
      <c r="C9" s="89">
        <f t="shared" ref="C9:C13" si="1">(F9/$F$13)*100</f>
        <v>61.117620599847847</v>
      </c>
      <c r="D9" s="116">
        <f t="shared" ref="D9:D13" si="2">(G9/$G$13)*100</f>
        <v>65.871239109285099</v>
      </c>
      <c r="E9" s="107">
        <v>292192</v>
      </c>
      <c r="F9" s="108">
        <v>110060</v>
      </c>
      <c r="G9" s="108">
        <v>182132</v>
      </c>
      <c r="H9" s="114" t="s">
        <v>75</v>
      </c>
      <c r="I9" s="4"/>
    </row>
    <row r="10" spans="1:11" ht="12.75">
      <c r="A10" s="30" t="s">
        <v>14</v>
      </c>
      <c r="B10" s="117">
        <f t="shared" si="0"/>
        <v>0.60406153630501824</v>
      </c>
      <c r="C10" s="89">
        <f t="shared" si="1"/>
        <v>1.2911000172146669</v>
      </c>
      <c r="D10" s="116">
        <f t="shared" si="2"/>
        <v>0.15660206078185296</v>
      </c>
      <c r="E10" s="108">
        <v>2758</v>
      </c>
      <c r="F10" s="108">
        <v>2325</v>
      </c>
      <c r="G10" s="108">
        <v>433</v>
      </c>
      <c r="H10" s="114" t="s">
        <v>170</v>
      </c>
      <c r="I10" s="4"/>
    </row>
    <row r="11" spans="1:11" ht="12.75">
      <c r="A11" s="30" t="s">
        <v>12</v>
      </c>
      <c r="B11" s="117">
        <f t="shared" si="0"/>
        <v>0.34211171853097838</v>
      </c>
      <c r="C11" s="89">
        <f t="shared" si="1"/>
        <v>0.77632594583488357</v>
      </c>
      <c r="D11" s="116">
        <f t="shared" si="2"/>
        <v>5.9313482605597885E-2</v>
      </c>
      <c r="E11" s="108">
        <v>1562</v>
      </c>
      <c r="F11" s="108">
        <v>1398</v>
      </c>
      <c r="G11" s="108">
        <v>164</v>
      </c>
      <c r="H11" s="114" t="s">
        <v>76</v>
      </c>
      <c r="I11" s="4"/>
    </row>
    <row r="12" spans="1:11" ht="13.5" thickBot="1">
      <c r="A12" s="31" t="s">
        <v>78</v>
      </c>
      <c r="B12" s="118">
        <f t="shared" si="0"/>
        <v>0.52346159237454448</v>
      </c>
      <c r="C12" s="92">
        <f t="shared" si="1"/>
        <v>0.26599436913798946</v>
      </c>
      <c r="D12" s="119">
        <f t="shared" si="2"/>
        <v>0.69114673938596083</v>
      </c>
      <c r="E12" s="109">
        <v>2390</v>
      </c>
      <c r="F12" s="112">
        <v>479</v>
      </c>
      <c r="G12" s="115">
        <v>1911</v>
      </c>
      <c r="H12" s="114" t="s">
        <v>77</v>
      </c>
      <c r="I12" s="4"/>
    </row>
    <row r="13" spans="1:11" ht="13.5" thickBot="1">
      <c r="A13" s="64" t="s">
        <v>71</v>
      </c>
      <c r="B13" s="120">
        <f t="shared" si="0"/>
        <v>100</v>
      </c>
      <c r="C13" s="95">
        <f t="shared" si="1"/>
        <v>100</v>
      </c>
      <c r="D13" s="121">
        <f t="shared" si="2"/>
        <v>100</v>
      </c>
      <c r="E13" s="110">
        <f>SUM(E8:E12)</f>
        <v>456576</v>
      </c>
      <c r="F13" s="113">
        <f>SUM(F8:F12)</f>
        <v>180079</v>
      </c>
      <c r="G13" s="113">
        <f>SUM(G8:G12)</f>
        <v>276497</v>
      </c>
      <c r="H13" s="65" t="s">
        <v>39</v>
      </c>
      <c r="I13" s="4"/>
    </row>
    <row r="14" spans="1:11" ht="12.75">
      <c r="B14" s="4"/>
      <c r="C14" s="4"/>
      <c r="D14" s="4"/>
      <c r="E14" s="4"/>
      <c r="F14" s="4"/>
      <c r="G14" s="4"/>
    </row>
    <row r="15" spans="1:11" ht="12" customHeight="1">
      <c r="B15" s="4"/>
      <c r="C15" s="4"/>
      <c r="D15" s="4"/>
      <c r="E15" s="4"/>
      <c r="F15" s="4"/>
      <c r="G15" s="4"/>
    </row>
    <row r="16" spans="1:11" ht="12" customHeight="1">
      <c r="B16" s="4"/>
      <c r="C16" s="4"/>
      <c r="D16" s="4"/>
      <c r="E16" s="4"/>
      <c r="F16" s="4"/>
      <c r="G16" s="4"/>
    </row>
    <row r="17" spans="2:7" ht="12" customHeight="1">
      <c r="B17" s="4"/>
      <c r="C17" s="4"/>
      <c r="D17" s="4"/>
      <c r="E17" s="4"/>
      <c r="F17" s="4"/>
      <c r="G17" s="4"/>
    </row>
  </sheetData>
  <mergeCells count="6">
    <mergeCell ref="B5:D5"/>
    <mergeCell ref="E5:G5"/>
    <mergeCell ref="A3:C3"/>
    <mergeCell ref="F3:H3"/>
    <mergeCell ref="A5:A7"/>
    <mergeCell ref="H5:H7"/>
  </mergeCells>
  <pageMargins left="0.05" right="0.05" top="0.5" bottom="0.5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19"/>
  <sheetViews>
    <sheetView zoomScaleNormal="100" workbookViewId="0">
      <selection activeCell="A23" sqref="A23"/>
    </sheetView>
  </sheetViews>
  <sheetFormatPr baseColWidth="10" defaultRowHeight="12" customHeight="1"/>
  <cols>
    <col min="1" max="1" width="48.140625" customWidth="1"/>
    <col min="2" max="2" width="9.42578125" bestFit="1" customWidth="1"/>
    <col min="3" max="4" width="13" customWidth="1"/>
    <col min="5" max="5" width="12.7109375" bestFit="1" customWidth="1"/>
    <col min="6" max="7" width="12" customWidth="1"/>
    <col min="8" max="8" width="12.42578125" bestFit="1" customWidth="1"/>
    <col min="9" max="10" width="8" customWidth="1"/>
    <col min="11" max="11" width="10" customWidth="1"/>
  </cols>
  <sheetData>
    <row r="1" spans="1:11"/>
    <row r="2" spans="1:11"/>
    <row r="3" spans="1:11" ht="41.1" customHeight="1">
      <c r="A3" s="280" t="s">
        <v>159</v>
      </c>
      <c r="B3" s="280"/>
      <c r="C3" s="280"/>
      <c r="D3" s="280"/>
      <c r="E3" s="281" t="s">
        <v>160</v>
      </c>
      <c r="F3" s="281"/>
      <c r="G3" s="281"/>
      <c r="H3" s="281"/>
      <c r="I3" s="3"/>
      <c r="K3" s="1"/>
    </row>
    <row r="4" spans="1:11" ht="12.75">
      <c r="A4" s="274" t="s">
        <v>95</v>
      </c>
      <c r="B4" s="266" t="s">
        <v>68</v>
      </c>
      <c r="C4" s="266"/>
      <c r="D4" s="266"/>
      <c r="E4" s="266" t="s">
        <v>67</v>
      </c>
      <c r="F4" s="266"/>
      <c r="G4" s="266"/>
      <c r="H4" s="277" t="s">
        <v>96</v>
      </c>
    </row>
    <row r="5" spans="1:11" ht="12.75">
      <c r="A5" s="275"/>
      <c r="B5" s="12" t="s">
        <v>39</v>
      </c>
      <c r="C5" s="12" t="s">
        <v>41</v>
      </c>
      <c r="D5" s="12" t="s">
        <v>40</v>
      </c>
      <c r="E5" s="12" t="s">
        <v>39</v>
      </c>
      <c r="F5" s="12" t="s">
        <v>41</v>
      </c>
      <c r="G5" s="12" t="s">
        <v>40</v>
      </c>
      <c r="H5" s="278"/>
    </row>
    <row r="6" spans="1:11" ht="13.5" thickBot="1">
      <c r="A6" s="276"/>
      <c r="B6" s="69" t="s">
        <v>3</v>
      </c>
      <c r="C6" s="70" t="s">
        <v>1</v>
      </c>
      <c r="D6" s="70" t="s">
        <v>2</v>
      </c>
      <c r="E6" s="69" t="s">
        <v>3</v>
      </c>
      <c r="F6" s="70" t="s">
        <v>1</v>
      </c>
      <c r="G6" s="70" t="s">
        <v>2</v>
      </c>
      <c r="H6" s="279"/>
    </row>
    <row r="7" spans="1:11" ht="13.5" thickTop="1">
      <c r="A7" s="132" t="s">
        <v>16</v>
      </c>
      <c r="B7" s="91">
        <f>(E7/$E$19)*100</f>
        <v>14.052205985421923</v>
      </c>
      <c r="C7" s="91">
        <f>(F7/$F$19)*100</f>
        <v>13.86558121713248</v>
      </c>
      <c r="D7" s="91">
        <f>(G7/$G$19)*100</f>
        <v>14.173752337276715</v>
      </c>
      <c r="E7" s="111">
        <v>64159</v>
      </c>
      <c r="F7" s="126">
        <v>24969</v>
      </c>
      <c r="G7" s="111">
        <v>39190</v>
      </c>
      <c r="H7" s="114" t="s">
        <v>83</v>
      </c>
    </row>
    <row r="8" spans="1:11" ht="12.75">
      <c r="A8" s="133" t="s">
        <v>17</v>
      </c>
      <c r="B8" s="137">
        <f t="shared" ref="B8:B19" si="0">(E8/$E$19)*100</f>
        <v>18.84724558452481</v>
      </c>
      <c r="C8" s="137">
        <f t="shared" ref="C8:C19" si="1">(F8/$F$19)*100</f>
        <v>23.587980830635445</v>
      </c>
      <c r="D8" s="137">
        <f t="shared" ref="D8:D19" si="2">(G8/$G$19)*100</f>
        <v>15.759664661822731</v>
      </c>
      <c r="E8" s="108">
        <v>86052</v>
      </c>
      <c r="F8" s="127">
        <v>42477</v>
      </c>
      <c r="G8" s="108">
        <v>43575</v>
      </c>
      <c r="H8" s="114" t="s">
        <v>84</v>
      </c>
    </row>
    <row r="9" spans="1:11" ht="12.75">
      <c r="A9" s="133" t="s">
        <v>18</v>
      </c>
      <c r="B9" s="137">
        <f t="shared" si="0"/>
        <v>24.749658326324642</v>
      </c>
      <c r="C9" s="137">
        <f t="shared" si="1"/>
        <v>30.827025916403354</v>
      </c>
      <c r="D9" s="137">
        <f t="shared" si="2"/>
        <v>20.791545658723241</v>
      </c>
      <c r="E9" s="108">
        <v>113001</v>
      </c>
      <c r="F9" s="127">
        <v>55513</v>
      </c>
      <c r="G9" s="108">
        <v>57488</v>
      </c>
      <c r="H9" s="114" t="s">
        <v>85</v>
      </c>
    </row>
    <row r="10" spans="1:11" ht="12.75">
      <c r="A10" s="133" t="s">
        <v>19</v>
      </c>
      <c r="B10" s="137">
        <f t="shared" si="0"/>
        <v>12.723402018502943</v>
      </c>
      <c r="C10" s="137">
        <f t="shared" si="1"/>
        <v>16.211773721533326</v>
      </c>
      <c r="D10" s="137">
        <f t="shared" si="2"/>
        <v>10.451469636198585</v>
      </c>
      <c r="E10" s="108">
        <v>58092</v>
      </c>
      <c r="F10" s="127">
        <v>29194</v>
      </c>
      <c r="G10" s="108">
        <v>28898</v>
      </c>
      <c r="H10" s="114" t="s">
        <v>86</v>
      </c>
    </row>
    <row r="11" spans="1:11" ht="12.75">
      <c r="A11" s="133" t="s">
        <v>20</v>
      </c>
      <c r="B11" s="137">
        <f t="shared" si="0"/>
        <v>3.2373580740117744</v>
      </c>
      <c r="C11" s="137">
        <f t="shared" si="1"/>
        <v>3.0792041270775603</v>
      </c>
      <c r="D11" s="137">
        <f t="shared" si="2"/>
        <v>3.3403617399103789</v>
      </c>
      <c r="E11" s="108">
        <v>14781</v>
      </c>
      <c r="F11" s="127">
        <v>5545</v>
      </c>
      <c r="G11" s="108">
        <v>9236</v>
      </c>
      <c r="H11" s="114" t="s">
        <v>87</v>
      </c>
    </row>
    <row r="12" spans="1:11" ht="12.75">
      <c r="A12" s="133" t="s">
        <v>21</v>
      </c>
      <c r="B12" s="137">
        <f t="shared" si="0"/>
        <v>3.8366011354079057</v>
      </c>
      <c r="C12" s="137">
        <f t="shared" si="1"/>
        <v>0.31874899349729841</v>
      </c>
      <c r="D12" s="137">
        <f t="shared" si="2"/>
        <v>6.1277337547966155</v>
      </c>
      <c r="E12" s="108">
        <v>17517</v>
      </c>
      <c r="F12" s="127">
        <v>574</v>
      </c>
      <c r="G12" s="108">
        <v>16943</v>
      </c>
      <c r="H12" s="114" t="s">
        <v>88</v>
      </c>
    </row>
    <row r="13" spans="1:11" ht="12.75">
      <c r="A13" s="134" t="s">
        <v>81</v>
      </c>
      <c r="B13" s="137">
        <f t="shared" si="0"/>
        <v>77.446471124194005</v>
      </c>
      <c r="C13" s="137">
        <f t="shared" si="1"/>
        <v>87.890314806279463</v>
      </c>
      <c r="D13" s="137">
        <f t="shared" si="2"/>
        <v>70.644527788728269</v>
      </c>
      <c r="E13" s="123">
        <f>SUM(E7:E12)</f>
        <v>353602</v>
      </c>
      <c r="F13" s="122">
        <f>SUM(F7:F12)</f>
        <v>158272</v>
      </c>
      <c r="G13" s="123">
        <f>SUM(G7:G12)</f>
        <v>195330</v>
      </c>
      <c r="H13" s="114" t="s">
        <v>89</v>
      </c>
    </row>
    <row r="14" spans="1:11" ht="12.75">
      <c r="A14" s="133" t="s">
        <v>22</v>
      </c>
      <c r="B14" s="137">
        <f t="shared" si="0"/>
        <v>6.9686098261844691</v>
      </c>
      <c r="C14" s="137">
        <f t="shared" si="1"/>
        <v>4.2170380777325507</v>
      </c>
      <c r="D14" s="137">
        <f t="shared" si="2"/>
        <v>8.7606737143621807</v>
      </c>
      <c r="E14" s="108">
        <v>31817</v>
      </c>
      <c r="F14" s="127">
        <v>7594</v>
      </c>
      <c r="G14" s="108">
        <v>24223</v>
      </c>
      <c r="H14" s="114" t="s">
        <v>90</v>
      </c>
    </row>
    <row r="15" spans="1:11" ht="12.75">
      <c r="A15" s="133" t="s">
        <v>23</v>
      </c>
      <c r="B15" s="137">
        <f t="shared" si="0"/>
        <v>8.0878101345668618</v>
      </c>
      <c r="C15" s="137">
        <f t="shared" si="1"/>
        <v>5.4709322019780213</v>
      </c>
      <c r="D15" s="137">
        <f t="shared" si="2"/>
        <v>9.7921496435766038</v>
      </c>
      <c r="E15" s="108">
        <v>36927</v>
      </c>
      <c r="F15" s="127">
        <v>9852</v>
      </c>
      <c r="G15" s="108">
        <v>27075</v>
      </c>
      <c r="H15" s="114" t="s">
        <v>91</v>
      </c>
    </row>
    <row r="16" spans="1:11" ht="12.75">
      <c r="A16" s="133" t="s">
        <v>24</v>
      </c>
      <c r="B16" s="137">
        <f t="shared" si="0"/>
        <v>3.1162391365292965</v>
      </c>
      <c r="C16" s="137">
        <f t="shared" si="1"/>
        <v>1.3238634155009745</v>
      </c>
      <c r="D16" s="137">
        <f t="shared" si="2"/>
        <v>4.2835907803701305</v>
      </c>
      <c r="E16" s="108">
        <v>14228</v>
      </c>
      <c r="F16" s="127">
        <v>2384</v>
      </c>
      <c r="G16" s="108">
        <v>11844</v>
      </c>
      <c r="H16" s="114" t="s">
        <v>92</v>
      </c>
    </row>
    <row r="17" spans="1:8" ht="12.75">
      <c r="A17" s="134" t="s">
        <v>82</v>
      </c>
      <c r="B17" s="137">
        <f t="shared" si="0"/>
        <v>18.172659097280626</v>
      </c>
      <c r="C17" s="137">
        <f t="shared" si="1"/>
        <v>11.011833695211546</v>
      </c>
      <c r="D17" s="137">
        <f t="shared" si="2"/>
        <v>22.836414138308914</v>
      </c>
      <c r="E17" s="123">
        <f>SUM(E14:E16)</f>
        <v>82972</v>
      </c>
      <c r="F17" s="122">
        <f>SUM(F14:F16)</f>
        <v>19830</v>
      </c>
      <c r="G17" s="123">
        <f>SUM(G14:G16)</f>
        <v>63142</v>
      </c>
      <c r="H17" s="114" t="s">
        <v>93</v>
      </c>
    </row>
    <row r="18" spans="1:8" ht="13.5" thickBot="1">
      <c r="A18" s="135" t="s">
        <v>15</v>
      </c>
      <c r="B18" s="138">
        <f t="shared" si="0"/>
        <v>4.3808697785253718</v>
      </c>
      <c r="C18" s="138">
        <f t="shared" si="1"/>
        <v>1.0978514985089878</v>
      </c>
      <c r="D18" s="138">
        <f t="shared" si="2"/>
        <v>6.5190580729628174</v>
      </c>
      <c r="E18" s="124">
        <v>20002</v>
      </c>
      <c r="F18" s="127">
        <v>1977</v>
      </c>
      <c r="G18" s="124">
        <v>18025</v>
      </c>
      <c r="H18" s="114" t="s">
        <v>94</v>
      </c>
    </row>
    <row r="19" spans="1:8" ht="13.5" thickBot="1">
      <c r="A19" s="131" t="s">
        <v>71</v>
      </c>
      <c r="B19" s="93">
        <f t="shared" si="0"/>
        <v>100</v>
      </c>
      <c r="C19" s="136">
        <f t="shared" si="1"/>
        <v>100</v>
      </c>
      <c r="D19" s="93">
        <f t="shared" si="2"/>
        <v>100</v>
      </c>
      <c r="E19" s="128">
        <v>456576</v>
      </c>
      <c r="F19" s="129">
        <v>180079</v>
      </c>
      <c r="G19" s="130">
        <v>276497</v>
      </c>
      <c r="H19" s="125" t="s">
        <v>39</v>
      </c>
    </row>
  </sheetData>
  <mergeCells count="6">
    <mergeCell ref="B4:D4"/>
    <mergeCell ref="E4:G4"/>
    <mergeCell ref="A3:D3"/>
    <mergeCell ref="E3:H3"/>
    <mergeCell ref="A4:A6"/>
    <mergeCell ref="H4:H6"/>
  </mergeCells>
  <pageMargins left="0.05" right="0.05" top="0.5" bottom="0.5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465D9-1CE6-4DB2-B294-238C73604EE7}">
  <sheetPr>
    <tabColor rgb="FF00B050"/>
  </sheetPr>
  <dimension ref="A1:Q27"/>
  <sheetViews>
    <sheetView workbookViewId="0">
      <selection activeCell="P4" sqref="P4"/>
    </sheetView>
  </sheetViews>
  <sheetFormatPr baseColWidth="10" defaultRowHeight="12"/>
  <cols>
    <col min="1" max="1" width="33.42578125" customWidth="1"/>
    <col min="2" max="2" width="7" bestFit="1" customWidth="1"/>
    <col min="3" max="3" width="6.28515625" bestFit="1" customWidth="1"/>
    <col min="4" max="4" width="10.42578125" customWidth="1"/>
    <col min="5" max="7" width="6.42578125" bestFit="1" customWidth="1"/>
    <col min="8" max="8" width="12.42578125" bestFit="1" customWidth="1"/>
    <col min="9" max="9" width="9.42578125" customWidth="1"/>
    <col min="10" max="10" width="10.28515625" customWidth="1"/>
    <col min="11" max="11" width="8.85546875" customWidth="1"/>
    <col min="12" max="12" width="9.42578125" customWidth="1"/>
    <col min="13" max="14" width="8.85546875" customWidth="1"/>
    <col min="15" max="15" width="21.42578125" style="5" customWidth="1"/>
  </cols>
  <sheetData>
    <row r="1" spans="1:17" ht="23.1" customHeight="1" thickBot="1">
      <c r="A1" s="293" t="s">
        <v>164</v>
      </c>
      <c r="B1" s="293"/>
      <c r="C1" s="293"/>
      <c r="D1" s="293"/>
      <c r="E1" s="293"/>
      <c r="F1" s="293"/>
      <c r="G1" s="293"/>
      <c r="H1" s="293"/>
      <c r="I1" s="293"/>
      <c r="J1" s="292" t="s">
        <v>114</v>
      </c>
      <c r="K1" s="292"/>
      <c r="L1" s="292"/>
      <c r="M1" s="292"/>
      <c r="N1" s="292"/>
      <c r="O1" s="292"/>
    </row>
    <row r="2" spans="1:17" ht="12.95" customHeight="1">
      <c r="A2" s="305" t="s">
        <v>115</v>
      </c>
      <c r="B2" s="305"/>
      <c r="C2" s="305"/>
      <c r="D2" s="305"/>
      <c r="E2" s="305"/>
      <c r="F2" s="305"/>
      <c r="G2" s="305"/>
      <c r="H2" s="305"/>
      <c r="I2" s="305"/>
      <c r="J2" s="284" t="s">
        <v>116</v>
      </c>
      <c r="K2" s="285"/>
      <c r="L2" s="285"/>
      <c r="M2" s="285"/>
      <c r="N2" s="285"/>
      <c r="O2" s="286"/>
    </row>
    <row r="3" spans="1:17" ht="24.75" customHeight="1" thickBot="1">
      <c r="A3" s="306"/>
      <c r="B3" s="306"/>
      <c r="C3" s="306"/>
      <c r="D3" s="306"/>
      <c r="E3" s="306"/>
      <c r="F3" s="306"/>
      <c r="G3" s="306"/>
      <c r="H3" s="306"/>
      <c r="I3" s="306"/>
      <c r="J3" s="287"/>
      <c r="K3" s="288"/>
      <c r="L3" s="288"/>
      <c r="M3" s="288"/>
      <c r="N3" s="288"/>
      <c r="O3" s="289"/>
    </row>
    <row r="4" spans="1:17" ht="39.6" customHeight="1" thickBot="1">
      <c r="A4" s="46"/>
      <c r="B4" s="139" t="s">
        <v>39</v>
      </c>
      <c r="C4" s="48" t="s">
        <v>105</v>
      </c>
      <c r="D4" s="19" t="s">
        <v>93</v>
      </c>
      <c r="E4" s="19" t="s">
        <v>102</v>
      </c>
      <c r="F4" s="19" t="s">
        <v>103</v>
      </c>
      <c r="G4" s="19" t="s">
        <v>104</v>
      </c>
      <c r="H4" s="51" t="s">
        <v>89</v>
      </c>
      <c r="I4" s="57" t="s">
        <v>88</v>
      </c>
      <c r="J4" s="20" t="s">
        <v>87</v>
      </c>
      <c r="K4" s="20" t="s">
        <v>86</v>
      </c>
      <c r="L4" s="20" t="s">
        <v>117</v>
      </c>
      <c r="M4" s="20" t="s">
        <v>118</v>
      </c>
      <c r="N4" s="20" t="s">
        <v>119</v>
      </c>
      <c r="O4" s="41"/>
    </row>
    <row r="5" spans="1:17" ht="24.95" customHeight="1">
      <c r="A5" s="296" t="s">
        <v>43</v>
      </c>
      <c r="B5" s="298" t="s">
        <v>71</v>
      </c>
      <c r="C5" s="300" t="s">
        <v>15</v>
      </c>
      <c r="D5" s="302" t="s">
        <v>97</v>
      </c>
      <c r="E5" s="300" t="s">
        <v>149</v>
      </c>
      <c r="F5" s="300" t="s">
        <v>150</v>
      </c>
      <c r="G5" s="300" t="s">
        <v>151</v>
      </c>
      <c r="H5" s="290" t="s">
        <v>81</v>
      </c>
      <c r="I5" s="294" t="s">
        <v>113</v>
      </c>
      <c r="J5" s="294" t="s">
        <v>112</v>
      </c>
      <c r="K5" s="294" t="s">
        <v>111</v>
      </c>
      <c r="L5" s="294" t="s">
        <v>110</v>
      </c>
      <c r="M5" s="294" t="s">
        <v>109</v>
      </c>
      <c r="N5" s="294" t="s">
        <v>108</v>
      </c>
      <c r="O5" s="282" t="s">
        <v>42</v>
      </c>
      <c r="P5" s="5"/>
      <c r="Q5" s="5"/>
    </row>
    <row r="6" spans="1:17" ht="12.75" thickBot="1">
      <c r="A6" s="297"/>
      <c r="B6" s="299"/>
      <c r="C6" s="301"/>
      <c r="D6" s="303"/>
      <c r="E6" s="304"/>
      <c r="F6" s="304"/>
      <c r="G6" s="304"/>
      <c r="H6" s="291"/>
      <c r="I6" s="295"/>
      <c r="J6" s="295"/>
      <c r="K6" s="295"/>
      <c r="L6" s="295"/>
      <c r="M6" s="295"/>
      <c r="N6" s="295"/>
      <c r="O6" s="283"/>
      <c r="P6" s="5"/>
      <c r="Q6" s="5"/>
    </row>
    <row r="7" spans="1:17" ht="14.25" thickTop="1" thickBot="1">
      <c r="A7" s="47" t="s">
        <v>129</v>
      </c>
      <c r="B7" s="198">
        <v>1835</v>
      </c>
      <c r="C7" s="197">
        <v>19</v>
      </c>
      <c r="D7" s="25">
        <v>540</v>
      </c>
      <c r="E7" s="197">
        <v>194</v>
      </c>
      <c r="F7" s="197">
        <v>219</v>
      </c>
      <c r="G7" s="197">
        <v>127</v>
      </c>
      <c r="H7" s="142">
        <v>1276</v>
      </c>
      <c r="I7" s="140">
        <v>23</v>
      </c>
      <c r="J7" s="197">
        <v>46</v>
      </c>
      <c r="K7" s="197">
        <v>237</v>
      </c>
      <c r="L7" s="197">
        <v>212</v>
      </c>
      <c r="M7" s="197">
        <v>238</v>
      </c>
      <c r="N7" s="196">
        <v>520</v>
      </c>
      <c r="O7" s="42" t="s">
        <v>25</v>
      </c>
      <c r="P7" s="208"/>
      <c r="Q7" s="5"/>
    </row>
    <row r="8" spans="1:17" ht="13.5" thickBot="1">
      <c r="A8" s="47" t="s">
        <v>130</v>
      </c>
      <c r="B8" s="201">
        <v>49539</v>
      </c>
      <c r="C8" s="200">
        <v>1337</v>
      </c>
      <c r="D8" s="25">
        <v>4724</v>
      </c>
      <c r="E8" s="200">
        <v>3366</v>
      </c>
      <c r="F8" s="200">
        <v>697</v>
      </c>
      <c r="G8" s="200">
        <v>661</v>
      </c>
      <c r="H8" s="143">
        <v>43478</v>
      </c>
      <c r="I8" s="141">
        <v>15409</v>
      </c>
      <c r="J8" s="200">
        <v>1307</v>
      </c>
      <c r="K8" s="200">
        <v>9107</v>
      </c>
      <c r="L8" s="200">
        <v>11453</v>
      </c>
      <c r="M8" s="200">
        <v>1295</v>
      </c>
      <c r="N8" s="199">
        <v>4907</v>
      </c>
      <c r="O8" s="42" t="s">
        <v>26</v>
      </c>
      <c r="P8" s="208"/>
      <c r="Q8" s="5"/>
    </row>
    <row r="9" spans="1:17" ht="13.5" thickBot="1">
      <c r="A9" s="47" t="s">
        <v>131</v>
      </c>
      <c r="B9" s="201">
        <v>7221</v>
      </c>
      <c r="C9" s="200">
        <v>255</v>
      </c>
      <c r="D9" s="25">
        <v>2836</v>
      </c>
      <c r="E9" s="200">
        <v>965</v>
      </c>
      <c r="F9" s="200">
        <v>1149</v>
      </c>
      <c r="G9" s="200">
        <v>722</v>
      </c>
      <c r="H9" s="143">
        <v>4130</v>
      </c>
      <c r="I9" s="141">
        <v>205</v>
      </c>
      <c r="J9" s="200">
        <v>756</v>
      </c>
      <c r="K9" s="200">
        <v>1004</v>
      </c>
      <c r="L9" s="200">
        <v>813</v>
      </c>
      <c r="M9" s="200">
        <v>691</v>
      </c>
      <c r="N9" s="199">
        <v>661</v>
      </c>
      <c r="O9" s="42" t="s">
        <v>27</v>
      </c>
      <c r="P9" s="208"/>
      <c r="Q9" s="5"/>
    </row>
    <row r="10" spans="1:17" ht="13.5" thickBot="1">
      <c r="A10" s="47" t="s">
        <v>132</v>
      </c>
      <c r="B10" s="201">
        <v>13584</v>
      </c>
      <c r="C10" s="200">
        <v>36</v>
      </c>
      <c r="D10" s="25">
        <v>1563</v>
      </c>
      <c r="E10" s="200">
        <v>644</v>
      </c>
      <c r="F10" s="200">
        <v>825</v>
      </c>
      <c r="G10" s="200">
        <v>94</v>
      </c>
      <c r="H10" s="143">
        <v>11985</v>
      </c>
      <c r="I10" s="141">
        <v>562</v>
      </c>
      <c r="J10" s="200">
        <v>3237</v>
      </c>
      <c r="K10" s="200">
        <v>3497</v>
      </c>
      <c r="L10" s="200">
        <v>1068</v>
      </c>
      <c r="M10" s="200">
        <v>1289</v>
      </c>
      <c r="N10" s="199">
        <v>2332</v>
      </c>
      <c r="O10" s="42" t="s">
        <v>28</v>
      </c>
      <c r="P10" s="208"/>
      <c r="Q10" s="5"/>
    </row>
    <row r="11" spans="1:17" ht="13.5" thickBot="1">
      <c r="A11" s="47" t="s">
        <v>133</v>
      </c>
      <c r="B11" s="201">
        <v>16789</v>
      </c>
      <c r="C11" s="200">
        <v>17</v>
      </c>
      <c r="D11" s="25">
        <v>1829</v>
      </c>
      <c r="E11" s="200">
        <v>378</v>
      </c>
      <c r="F11" s="200">
        <v>1391</v>
      </c>
      <c r="G11" s="200">
        <v>60</v>
      </c>
      <c r="H11" s="143">
        <v>14943</v>
      </c>
      <c r="I11" s="141">
        <v>947</v>
      </c>
      <c r="J11" s="200">
        <v>1507</v>
      </c>
      <c r="K11" s="200">
        <v>4402</v>
      </c>
      <c r="L11" s="200">
        <v>3152</v>
      </c>
      <c r="M11" s="200">
        <v>2881</v>
      </c>
      <c r="N11" s="199">
        <v>2054</v>
      </c>
      <c r="O11" s="42" t="s">
        <v>29</v>
      </c>
      <c r="P11" s="208"/>
      <c r="Q11" s="5"/>
    </row>
    <row r="12" spans="1:17" ht="13.5" thickBot="1">
      <c r="A12" s="47" t="s">
        <v>134</v>
      </c>
      <c r="B12" s="201">
        <v>21946</v>
      </c>
      <c r="C12" s="200">
        <v>38</v>
      </c>
      <c r="D12" s="25">
        <v>14014</v>
      </c>
      <c r="E12" s="200">
        <v>5240</v>
      </c>
      <c r="F12" s="200">
        <v>4364</v>
      </c>
      <c r="G12" s="200">
        <v>4410</v>
      </c>
      <c r="H12" s="143">
        <v>7894</v>
      </c>
      <c r="I12" s="141">
        <v>19</v>
      </c>
      <c r="J12" s="200">
        <v>643</v>
      </c>
      <c r="K12" s="200">
        <v>1089</v>
      </c>
      <c r="L12" s="200">
        <v>1805</v>
      </c>
      <c r="M12" s="200">
        <v>1902</v>
      </c>
      <c r="N12" s="199">
        <v>2436</v>
      </c>
      <c r="O12" s="42" t="s">
        <v>30</v>
      </c>
      <c r="P12" s="208"/>
      <c r="Q12" s="5"/>
    </row>
    <row r="13" spans="1:17" ht="13.5" thickBot="1">
      <c r="A13" s="47" t="s">
        <v>135</v>
      </c>
      <c r="B13" s="201">
        <v>5290</v>
      </c>
      <c r="C13" s="200">
        <v>15</v>
      </c>
      <c r="D13" s="25">
        <v>2850</v>
      </c>
      <c r="E13" s="200">
        <v>262</v>
      </c>
      <c r="F13" s="200">
        <v>950</v>
      </c>
      <c r="G13" s="200">
        <v>1638</v>
      </c>
      <c r="H13" s="143">
        <v>2425</v>
      </c>
      <c r="I13" s="141">
        <v>32</v>
      </c>
      <c r="J13" s="200">
        <v>327</v>
      </c>
      <c r="K13" s="200">
        <v>542</v>
      </c>
      <c r="L13" s="200">
        <v>769</v>
      </c>
      <c r="M13" s="200">
        <v>237</v>
      </c>
      <c r="N13" s="199">
        <v>518</v>
      </c>
      <c r="O13" s="42" t="s">
        <v>31</v>
      </c>
      <c r="P13" s="208"/>
      <c r="Q13" s="5"/>
    </row>
    <row r="14" spans="1:17" ht="13.5" thickBot="1">
      <c r="A14" s="47" t="s">
        <v>136</v>
      </c>
      <c r="B14" s="201">
        <v>13763</v>
      </c>
      <c r="C14" s="200">
        <v>144</v>
      </c>
      <c r="D14" s="25">
        <v>1414</v>
      </c>
      <c r="E14" s="200">
        <v>354</v>
      </c>
      <c r="F14" s="200">
        <v>653</v>
      </c>
      <c r="G14" s="200">
        <v>407</v>
      </c>
      <c r="H14" s="143">
        <v>12205</v>
      </c>
      <c r="I14" s="141">
        <v>1</v>
      </c>
      <c r="J14" s="200">
        <v>116</v>
      </c>
      <c r="K14" s="200">
        <v>389</v>
      </c>
      <c r="L14" s="200">
        <v>5046</v>
      </c>
      <c r="M14" s="200">
        <v>4875</v>
      </c>
      <c r="N14" s="199">
        <v>1778</v>
      </c>
      <c r="O14" s="42" t="s">
        <v>32</v>
      </c>
      <c r="P14" s="208"/>
      <c r="Q14" s="5"/>
    </row>
    <row r="15" spans="1:17" ht="13.5" thickBot="1">
      <c r="A15" s="47" t="s">
        <v>137</v>
      </c>
      <c r="B15" s="201">
        <v>62774</v>
      </c>
      <c r="C15" s="200">
        <v>28</v>
      </c>
      <c r="D15" s="25">
        <v>12017</v>
      </c>
      <c r="E15" s="200">
        <v>1153</v>
      </c>
      <c r="F15" s="200">
        <v>8771</v>
      </c>
      <c r="G15" s="200">
        <v>2093</v>
      </c>
      <c r="H15" s="143">
        <v>50729</v>
      </c>
      <c r="I15" s="141">
        <v>13</v>
      </c>
      <c r="J15" s="200">
        <v>2386</v>
      </c>
      <c r="K15" s="200">
        <v>17804</v>
      </c>
      <c r="L15" s="200">
        <v>13222</v>
      </c>
      <c r="M15" s="200">
        <v>7264</v>
      </c>
      <c r="N15" s="199">
        <v>10040</v>
      </c>
      <c r="O15" s="42" t="s">
        <v>33</v>
      </c>
      <c r="P15" s="208"/>
      <c r="Q15" s="5"/>
    </row>
    <row r="16" spans="1:17" ht="13.5" thickBot="1">
      <c r="A16" s="47" t="s">
        <v>138</v>
      </c>
      <c r="B16" s="201">
        <v>182015</v>
      </c>
      <c r="C16" s="200">
        <v>209</v>
      </c>
      <c r="D16" s="25">
        <v>19381</v>
      </c>
      <c r="E16" s="200">
        <v>10788</v>
      </c>
      <c r="F16" s="200">
        <v>7575</v>
      </c>
      <c r="G16" s="200">
        <v>1018</v>
      </c>
      <c r="H16" s="143">
        <v>162425</v>
      </c>
      <c r="I16" s="141">
        <v>36</v>
      </c>
      <c r="J16" s="200">
        <v>1011</v>
      </c>
      <c r="K16" s="200">
        <v>15156</v>
      </c>
      <c r="L16" s="200">
        <v>67383</v>
      </c>
      <c r="M16" s="200">
        <v>57043</v>
      </c>
      <c r="N16" s="199">
        <v>21796</v>
      </c>
      <c r="O16" s="42" t="s">
        <v>34</v>
      </c>
      <c r="P16" s="208"/>
      <c r="Q16" s="5"/>
    </row>
    <row r="17" spans="1:17" ht="13.5" thickBot="1">
      <c r="A17" s="47" t="s">
        <v>139</v>
      </c>
      <c r="B17" s="201">
        <v>31920</v>
      </c>
      <c r="C17" s="200">
        <v>525</v>
      </c>
      <c r="D17" s="25">
        <v>9320</v>
      </c>
      <c r="E17" s="200">
        <v>2963</v>
      </c>
      <c r="F17" s="200">
        <v>5147</v>
      </c>
      <c r="G17" s="200">
        <v>1210</v>
      </c>
      <c r="H17" s="143">
        <v>22075</v>
      </c>
      <c r="I17" s="141">
        <v>19</v>
      </c>
      <c r="J17" s="200">
        <v>634</v>
      </c>
      <c r="K17" s="200">
        <v>1762</v>
      </c>
      <c r="L17" s="200">
        <v>2396</v>
      </c>
      <c r="M17" s="200">
        <v>3291</v>
      </c>
      <c r="N17" s="199">
        <v>13973</v>
      </c>
      <c r="O17" s="42" t="s">
        <v>35</v>
      </c>
      <c r="P17" s="208"/>
      <c r="Q17" s="5"/>
    </row>
    <row r="18" spans="1:17" ht="13.5" thickBot="1">
      <c r="A18" s="47" t="s">
        <v>140</v>
      </c>
      <c r="B18" s="201">
        <v>5307</v>
      </c>
      <c r="C18" s="200">
        <v>1</v>
      </c>
      <c r="D18" s="25">
        <v>1512</v>
      </c>
      <c r="E18" s="200">
        <v>429</v>
      </c>
      <c r="F18" s="200">
        <v>961</v>
      </c>
      <c r="G18" s="200">
        <v>122</v>
      </c>
      <c r="H18" s="143">
        <v>3794</v>
      </c>
      <c r="I18" s="141">
        <v>3</v>
      </c>
      <c r="J18" s="200">
        <v>99</v>
      </c>
      <c r="K18" s="200">
        <v>435</v>
      </c>
      <c r="L18" s="200">
        <v>1692</v>
      </c>
      <c r="M18" s="200">
        <v>1125</v>
      </c>
      <c r="N18" s="199">
        <v>440</v>
      </c>
      <c r="O18" s="42" t="s">
        <v>36</v>
      </c>
      <c r="P18" s="208"/>
      <c r="Q18" s="5"/>
    </row>
    <row r="19" spans="1:17" ht="13.5" thickBot="1">
      <c r="A19" s="47" t="s">
        <v>147</v>
      </c>
      <c r="B19" s="201">
        <v>7230</v>
      </c>
      <c r="C19" s="200">
        <v>199</v>
      </c>
      <c r="D19" s="62">
        <v>5317</v>
      </c>
      <c r="E19" s="200">
        <v>3170</v>
      </c>
      <c r="F19" s="200">
        <v>1542</v>
      </c>
      <c r="G19" s="200">
        <v>605</v>
      </c>
      <c r="H19" s="143">
        <v>1714</v>
      </c>
      <c r="I19" s="141">
        <v>90</v>
      </c>
      <c r="J19" s="200">
        <v>427</v>
      </c>
      <c r="K19" s="200">
        <v>472</v>
      </c>
      <c r="L19" s="200">
        <v>399</v>
      </c>
      <c r="M19" s="200">
        <v>193</v>
      </c>
      <c r="N19" s="199">
        <v>133</v>
      </c>
      <c r="O19" s="42" t="s">
        <v>37</v>
      </c>
      <c r="P19" s="208"/>
      <c r="Q19" s="5"/>
    </row>
    <row r="20" spans="1:17" ht="13.5" thickBot="1">
      <c r="A20" s="155" t="s">
        <v>141</v>
      </c>
      <c r="B20" s="201">
        <v>37363</v>
      </c>
      <c r="C20" s="200">
        <v>17179</v>
      </c>
      <c r="D20" s="144">
        <v>5655</v>
      </c>
      <c r="E20" s="200">
        <v>1911</v>
      </c>
      <c r="F20" s="200">
        <v>2683</v>
      </c>
      <c r="G20" s="200">
        <v>1061</v>
      </c>
      <c r="H20" s="143">
        <v>14529</v>
      </c>
      <c r="I20" s="141">
        <v>158</v>
      </c>
      <c r="J20" s="200">
        <v>2285</v>
      </c>
      <c r="K20" s="200">
        <v>2196</v>
      </c>
      <c r="L20" s="200">
        <v>3591</v>
      </c>
      <c r="M20" s="200">
        <v>3728</v>
      </c>
      <c r="N20" s="199">
        <v>2571</v>
      </c>
      <c r="O20" s="145" t="s">
        <v>38</v>
      </c>
      <c r="P20" s="208"/>
      <c r="Q20" s="5"/>
    </row>
    <row r="21" spans="1:17" ht="13.5" thickBot="1">
      <c r="A21" s="202" t="s">
        <v>71</v>
      </c>
      <c r="B21" s="203">
        <v>456576</v>
      </c>
      <c r="C21" s="204">
        <v>20002</v>
      </c>
      <c r="D21" s="147">
        <v>82972</v>
      </c>
      <c r="E21" s="204">
        <v>31817</v>
      </c>
      <c r="F21" s="204">
        <v>36927</v>
      </c>
      <c r="G21" s="204">
        <v>14228</v>
      </c>
      <c r="H21" s="205">
        <v>353602</v>
      </c>
      <c r="I21" s="206">
        <v>17517</v>
      </c>
      <c r="J21" s="204">
        <v>14781</v>
      </c>
      <c r="K21" s="204">
        <v>58092</v>
      </c>
      <c r="L21" s="204">
        <v>113001</v>
      </c>
      <c r="M21" s="204">
        <v>86052</v>
      </c>
      <c r="N21" s="207">
        <v>64159</v>
      </c>
      <c r="O21" s="146" t="s">
        <v>39</v>
      </c>
      <c r="P21" s="208"/>
      <c r="Q21" s="5"/>
    </row>
    <row r="22" spans="1:17" ht="12.7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O22" s="18"/>
      <c r="P22" s="5"/>
      <c r="Q22" s="5"/>
    </row>
    <row r="25" spans="1:17" ht="12" customHeight="1"/>
    <row r="27" spans="1:17" ht="13.5" customHeight="1"/>
  </sheetData>
  <mergeCells count="19">
    <mergeCell ref="K5:K6"/>
    <mergeCell ref="A2:I3"/>
    <mergeCell ref="G5:G6"/>
    <mergeCell ref="O5:O6"/>
    <mergeCell ref="J2:O3"/>
    <mergeCell ref="H5:H6"/>
    <mergeCell ref="J1:O1"/>
    <mergeCell ref="A1:I1"/>
    <mergeCell ref="I5:I6"/>
    <mergeCell ref="J5:J6"/>
    <mergeCell ref="N5:N6"/>
    <mergeCell ref="A5:A6"/>
    <mergeCell ref="B5:B6"/>
    <mergeCell ref="C5:C6"/>
    <mergeCell ref="D5:D6"/>
    <mergeCell ref="E5:E6"/>
    <mergeCell ref="F5:F6"/>
    <mergeCell ref="M5:M6"/>
    <mergeCell ref="L5:L6"/>
  </mergeCells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CBF2-FD23-4BAC-A9AD-22F2335E5A76}">
  <sheetPr>
    <tabColor rgb="FF00B050"/>
  </sheetPr>
  <dimension ref="A1:P41"/>
  <sheetViews>
    <sheetView zoomScaleNormal="100" workbookViewId="0">
      <selection activeCell="A24" sqref="A24:M41"/>
    </sheetView>
  </sheetViews>
  <sheetFormatPr baseColWidth="10" defaultRowHeight="12"/>
  <cols>
    <col min="1" max="1" width="24.7109375" customWidth="1"/>
    <col min="2" max="2" width="9" customWidth="1"/>
    <col min="3" max="3" width="8.28515625" bestFit="1" customWidth="1"/>
    <col min="4" max="4" width="9.140625" bestFit="1" customWidth="1"/>
    <col min="5" max="7" width="6.42578125" bestFit="1" customWidth="1"/>
    <col min="8" max="8" width="20.7109375" bestFit="1" customWidth="1"/>
    <col min="10" max="14" width="9" bestFit="1" customWidth="1"/>
    <col min="15" max="15" width="19" style="45" bestFit="1" customWidth="1"/>
  </cols>
  <sheetData>
    <row r="1" spans="1:16" ht="23.25" thickBot="1">
      <c r="A1" s="293" t="s">
        <v>142</v>
      </c>
      <c r="B1" s="293"/>
      <c r="C1" s="293"/>
      <c r="D1" s="293"/>
      <c r="E1" s="293"/>
      <c r="F1" s="293"/>
      <c r="G1" s="293"/>
      <c r="H1" s="308"/>
      <c r="I1" s="309" t="s">
        <v>152</v>
      </c>
      <c r="J1" s="310"/>
      <c r="K1" s="310"/>
      <c r="L1" s="310"/>
      <c r="M1" s="310"/>
      <c r="N1" s="310"/>
      <c r="O1" s="311"/>
      <c r="P1" s="18"/>
    </row>
    <row r="2" spans="1:16" ht="21.6" customHeight="1">
      <c r="A2" s="315" t="s">
        <v>143</v>
      </c>
      <c r="B2" s="315"/>
      <c r="C2" s="315"/>
      <c r="D2" s="315"/>
      <c r="E2" s="315"/>
      <c r="F2" s="315"/>
      <c r="G2" s="315"/>
      <c r="H2" s="59"/>
      <c r="I2" s="284" t="s">
        <v>144</v>
      </c>
      <c r="J2" s="285"/>
      <c r="K2" s="285"/>
      <c r="L2" s="285"/>
      <c r="M2" s="285"/>
      <c r="N2" s="285"/>
      <c r="O2" s="286"/>
      <c r="P2" s="18"/>
    </row>
    <row r="3" spans="1:16" ht="13.5" customHeight="1" thickBot="1">
      <c r="A3" s="316"/>
      <c r="B3" s="316"/>
      <c r="C3" s="316"/>
      <c r="D3" s="316"/>
      <c r="E3" s="316"/>
      <c r="F3" s="316"/>
      <c r="G3" s="316"/>
      <c r="H3" s="60"/>
      <c r="I3" s="317"/>
      <c r="J3" s="318"/>
      <c r="K3" s="318"/>
      <c r="L3" s="318"/>
      <c r="M3" s="318"/>
      <c r="N3" s="318"/>
      <c r="O3" s="319"/>
      <c r="P3" s="18"/>
    </row>
    <row r="4" spans="1:16" ht="13.5" thickBot="1">
      <c r="A4" s="46"/>
      <c r="B4" s="139" t="s">
        <v>39</v>
      </c>
      <c r="C4" s="48" t="s">
        <v>105</v>
      </c>
      <c r="D4" s="48" t="s">
        <v>93</v>
      </c>
      <c r="E4" s="19" t="s">
        <v>102</v>
      </c>
      <c r="F4" s="19" t="s">
        <v>103</v>
      </c>
      <c r="G4" s="19" t="s">
        <v>104</v>
      </c>
      <c r="H4" s="58" t="s">
        <v>89</v>
      </c>
      <c r="I4" s="57" t="s">
        <v>88</v>
      </c>
      <c r="J4" s="57" t="s">
        <v>87</v>
      </c>
      <c r="K4" s="57" t="s">
        <v>86</v>
      </c>
      <c r="L4" s="57" t="s">
        <v>117</v>
      </c>
      <c r="M4" s="57" t="s">
        <v>118</v>
      </c>
      <c r="N4" s="57" t="s">
        <v>119</v>
      </c>
      <c r="O4" s="61"/>
      <c r="P4" s="18"/>
    </row>
    <row r="5" spans="1:16" ht="12.6" customHeight="1">
      <c r="A5" s="296" t="s">
        <v>43</v>
      </c>
      <c r="B5" s="298" t="s">
        <v>71</v>
      </c>
      <c r="C5" s="300" t="s">
        <v>15</v>
      </c>
      <c r="D5" s="302" t="s">
        <v>97</v>
      </c>
      <c r="E5" s="300" t="s">
        <v>149</v>
      </c>
      <c r="F5" s="300" t="s">
        <v>150</v>
      </c>
      <c r="G5" s="300" t="s">
        <v>151</v>
      </c>
      <c r="H5" s="294" t="s">
        <v>81</v>
      </c>
      <c r="I5" s="49" t="s">
        <v>95</v>
      </c>
      <c r="J5" s="54" t="s">
        <v>95</v>
      </c>
      <c r="K5" s="23" t="s">
        <v>95</v>
      </c>
      <c r="L5" s="23" t="s">
        <v>95</v>
      </c>
      <c r="M5" s="23" t="s">
        <v>95</v>
      </c>
      <c r="N5" s="23" t="s">
        <v>95</v>
      </c>
      <c r="O5" s="312" t="s">
        <v>42</v>
      </c>
      <c r="P5" s="314"/>
    </row>
    <row r="6" spans="1:16" ht="13.5" thickBot="1">
      <c r="A6" s="297"/>
      <c r="B6" s="299"/>
      <c r="C6" s="304"/>
      <c r="D6" s="303"/>
      <c r="E6" s="304"/>
      <c r="F6" s="304"/>
      <c r="G6" s="304"/>
      <c r="H6" s="295"/>
      <c r="I6" s="50" t="s">
        <v>123</v>
      </c>
      <c r="J6" s="55" t="s">
        <v>124</v>
      </c>
      <c r="K6" s="24" t="s">
        <v>125</v>
      </c>
      <c r="L6" s="24" t="s">
        <v>126</v>
      </c>
      <c r="M6" s="24" t="s">
        <v>127</v>
      </c>
      <c r="N6" s="24" t="s">
        <v>128</v>
      </c>
      <c r="O6" s="313"/>
      <c r="P6" s="314"/>
    </row>
    <row r="7" spans="1:16" ht="14.25" thickTop="1" thickBot="1">
      <c r="A7" s="47" t="s">
        <v>129</v>
      </c>
      <c r="B7" s="211">
        <v>1040</v>
      </c>
      <c r="C7" s="210">
        <v>17</v>
      </c>
      <c r="D7" s="148">
        <v>406</v>
      </c>
      <c r="E7" s="210">
        <v>108</v>
      </c>
      <c r="F7" s="210">
        <v>188</v>
      </c>
      <c r="G7" s="210">
        <v>110</v>
      </c>
      <c r="H7" s="149">
        <v>617</v>
      </c>
      <c r="I7" s="210">
        <v>22</v>
      </c>
      <c r="J7" s="210">
        <v>21</v>
      </c>
      <c r="K7" s="210">
        <v>52</v>
      </c>
      <c r="L7" s="210">
        <v>103</v>
      </c>
      <c r="M7" s="210">
        <v>116</v>
      </c>
      <c r="N7" s="209">
        <v>303</v>
      </c>
      <c r="O7" s="43" t="s">
        <v>25</v>
      </c>
      <c r="P7" s="215"/>
    </row>
    <row r="8" spans="1:16" ht="13.5" thickBot="1">
      <c r="A8" s="47" t="s">
        <v>130</v>
      </c>
      <c r="B8" s="214">
        <v>44991</v>
      </c>
      <c r="C8" s="213">
        <v>1078</v>
      </c>
      <c r="D8" s="148">
        <v>3875</v>
      </c>
      <c r="E8" s="213">
        <v>3178</v>
      </c>
      <c r="F8" s="213">
        <v>173</v>
      </c>
      <c r="G8" s="213">
        <v>524</v>
      </c>
      <c r="H8" s="149">
        <v>40038</v>
      </c>
      <c r="I8" s="213">
        <v>15216</v>
      </c>
      <c r="J8" s="213">
        <v>1207</v>
      </c>
      <c r="K8" s="213">
        <v>7937</v>
      </c>
      <c r="L8" s="213">
        <v>10231</v>
      </c>
      <c r="M8" s="213">
        <v>1067</v>
      </c>
      <c r="N8" s="212">
        <v>4380</v>
      </c>
      <c r="O8" s="43" t="s">
        <v>26</v>
      </c>
      <c r="P8" s="215"/>
    </row>
    <row r="9" spans="1:16" ht="13.5" thickBot="1">
      <c r="A9" s="47" t="s">
        <v>131</v>
      </c>
      <c r="B9" s="214">
        <v>4615</v>
      </c>
      <c r="C9" s="213">
        <v>234</v>
      </c>
      <c r="D9" s="148">
        <v>2013</v>
      </c>
      <c r="E9" s="213">
        <v>629</v>
      </c>
      <c r="F9" s="213">
        <v>727</v>
      </c>
      <c r="G9" s="213">
        <v>657</v>
      </c>
      <c r="H9" s="149">
        <v>2368</v>
      </c>
      <c r="I9" s="213">
        <v>187</v>
      </c>
      <c r="J9" s="213">
        <v>336</v>
      </c>
      <c r="K9" s="213">
        <v>452</v>
      </c>
      <c r="L9" s="213">
        <v>455</v>
      </c>
      <c r="M9" s="213">
        <v>451</v>
      </c>
      <c r="N9" s="212">
        <v>487</v>
      </c>
      <c r="O9" s="43" t="s">
        <v>27</v>
      </c>
      <c r="P9" s="215"/>
    </row>
    <row r="10" spans="1:16" ht="13.5" thickBot="1">
      <c r="A10" s="47" t="s">
        <v>132</v>
      </c>
      <c r="B10" s="214">
        <v>9316</v>
      </c>
      <c r="C10" s="213">
        <v>9</v>
      </c>
      <c r="D10" s="148">
        <v>1016</v>
      </c>
      <c r="E10" s="213">
        <v>282</v>
      </c>
      <c r="F10" s="213">
        <v>647</v>
      </c>
      <c r="G10" s="213">
        <v>87</v>
      </c>
      <c r="H10" s="149">
        <v>8291</v>
      </c>
      <c r="I10" s="213">
        <v>465</v>
      </c>
      <c r="J10" s="213">
        <v>2407</v>
      </c>
      <c r="K10" s="213">
        <v>2342</v>
      </c>
      <c r="L10" s="213">
        <v>536</v>
      </c>
      <c r="M10" s="213">
        <v>970</v>
      </c>
      <c r="N10" s="212">
        <v>1571</v>
      </c>
      <c r="O10" s="43" t="s">
        <v>28</v>
      </c>
      <c r="P10" s="215"/>
    </row>
    <row r="11" spans="1:16" ht="13.5" thickBot="1">
      <c r="A11" s="47" t="s">
        <v>133</v>
      </c>
      <c r="B11" s="214">
        <v>11509</v>
      </c>
      <c r="C11" s="213">
        <v>3</v>
      </c>
      <c r="D11" s="148">
        <v>1674</v>
      </c>
      <c r="E11" s="213">
        <v>313</v>
      </c>
      <c r="F11" s="213">
        <v>1309</v>
      </c>
      <c r="G11" s="213">
        <v>52</v>
      </c>
      <c r="H11" s="149">
        <v>9832</v>
      </c>
      <c r="I11" s="213">
        <v>824</v>
      </c>
      <c r="J11" s="213">
        <v>1113</v>
      </c>
      <c r="K11" s="213">
        <v>3134</v>
      </c>
      <c r="L11" s="213">
        <v>1748</v>
      </c>
      <c r="M11" s="213">
        <v>1475</v>
      </c>
      <c r="N11" s="212">
        <v>1538</v>
      </c>
      <c r="O11" s="43" t="s">
        <v>29</v>
      </c>
      <c r="P11" s="215"/>
    </row>
    <row r="12" spans="1:16" ht="13.5" thickBot="1">
      <c r="A12" s="47" t="s">
        <v>134</v>
      </c>
      <c r="B12" s="214">
        <v>18471</v>
      </c>
      <c r="C12" s="213">
        <v>5</v>
      </c>
      <c r="D12" s="148">
        <v>12900</v>
      </c>
      <c r="E12" s="213">
        <v>4923</v>
      </c>
      <c r="F12" s="213">
        <v>4012</v>
      </c>
      <c r="G12" s="213">
        <v>3965</v>
      </c>
      <c r="H12" s="149">
        <v>5566</v>
      </c>
      <c r="I12" s="213">
        <v>11</v>
      </c>
      <c r="J12" s="213">
        <v>363</v>
      </c>
      <c r="K12" s="213">
        <v>624</v>
      </c>
      <c r="L12" s="213">
        <v>1263</v>
      </c>
      <c r="M12" s="213">
        <v>1531</v>
      </c>
      <c r="N12" s="212">
        <v>1774</v>
      </c>
      <c r="O12" s="43" t="s">
        <v>30</v>
      </c>
      <c r="P12" s="215"/>
    </row>
    <row r="13" spans="1:16" ht="13.5" thickBot="1">
      <c r="A13" s="47" t="s">
        <v>135</v>
      </c>
      <c r="B13" s="214">
        <v>4152</v>
      </c>
      <c r="C13" s="213">
        <v>2</v>
      </c>
      <c r="D13" s="148">
        <v>2523</v>
      </c>
      <c r="E13" s="213">
        <v>179</v>
      </c>
      <c r="F13" s="213">
        <v>790</v>
      </c>
      <c r="G13" s="213">
        <v>1554</v>
      </c>
      <c r="H13" s="149">
        <v>1627</v>
      </c>
      <c r="I13" s="213">
        <v>25</v>
      </c>
      <c r="J13" s="213">
        <v>134</v>
      </c>
      <c r="K13" s="213">
        <v>345</v>
      </c>
      <c r="L13" s="213">
        <v>598</v>
      </c>
      <c r="M13" s="213">
        <v>155</v>
      </c>
      <c r="N13" s="212">
        <v>370</v>
      </c>
      <c r="O13" s="43" t="s">
        <v>31</v>
      </c>
      <c r="P13" s="215"/>
    </row>
    <row r="14" spans="1:16" ht="13.5" thickBot="1">
      <c r="A14" s="47" t="s">
        <v>136</v>
      </c>
      <c r="B14" s="214">
        <v>8813</v>
      </c>
      <c r="C14" s="213">
        <v>57</v>
      </c>
      <c r="D14" s="148">
        <v>914</v>
      </c>
      <c r="E14" s="213">
        <v>215</v>
      </c>
      <c r="F14" s="213">
        <v>390</v>
      </c>
      <c r="G14" s="213">
        <v>309</v>
      </c>
      <c r="H14" s="149">
        <v>7842</v>
      </c>
      <c r="I14" s="213">
        <v>0</v>
      </c>
      <c r="J14" s="213">
        <v>53</v>
      </c>
      <c r="K14" s="213">
        <v>190</v>
      </c>
      <c r="L14" s="213">
        <v>3140</v>
      </c>
      <c r="M14" s="213">
        <v>3076</v>
      </c>
      <c r="N14" s="212">
        <v>1383</v>
      </c>
      <c r="O14" s="43" t="s">
        <v>32</v>
      </c>
      <c r="P14" s="215"/>
    </row>
    <row r="15" spans="1:16" ht="13.5" thickBot="1">
      <c r="A15" s="47" t="s">
        <v>137</v>
      </c>
      <c r="B15" s="214">
        <v>25877</v>
      </c>
      <c r="C15" s="213">
        <v>9</v>
      </c>
      <c r="D15" s="148">
        <v>7076</v>
      </c>
      <c r="E15" s="213">
        <v>534</v>
      </c>
      <c r="F15" s="213">
        <v>5139</v>
      </c>
      <c r="G15" s="213">
        <v>1403</v>
      </c>
      <c r="H15" s="149">
        <v>18792</v>
      </c>
      <c r="I15" s="213">
        <v>3</v>
      </c>
      <c r="J15" s="213">
        <v>946</v>
      </c>
      <c r="K15" s="213">
        <v>5877</v>
      </c>
      <c r="L15" s="213">
        <v>4474</v>
      </c>
      <c r="M15" s="213">
        <v>2926</v>
      </c>
      <c r="N15" s="212">
        <v>4566</v>
      </c>
      <c r="O15" s="43" t="s">
        <v>33</v>
      </c>
      <c r="P15" s="215"/>
    </row>
    <row r="16" spans="1:16" ht="13.5" thickBot="1">
      <c r="A16" s="47" t="s">
        <v>138</v>
      </c>
      <c r="B16" s="214">
        <v>93077</v>
      </c>
      <c r="C16" s="213">
        <v>11</v>
      </c>
      <c r="D16" s="148">
        <v>14972</v>
      </c>
      <c r="E16" s="213">
        <v>8258</v>
      </c>
      <c r="F16" s="213">
        <v>6021</v>
      </c>
      <c r="G16" s="213">
        <v>693</v>
      </c>
      <c r="H16" s="149">
        <v>78094</v>
      </c>
      <c r="I16" s="213">
        <v>27</v>
      </c>
      <c r="J16" s="213">
        <v>307</v>
      </c>
      <c r="K16" s="213">
        <v>5764</v>
      </c>
      <c r="L16" s="213">
        <v>31532</v>
      </c>
      <c r="M16" s="213">
        <v>27820</v>
      </c>
      <c r="N16" s="212">
        <v>12644</v>
      </c>
      <c r="O16" s="43" t="s">
        <v>34</v>
      </c>
      <c r="P16" s="215"/>
    </row>
    <row r="17" spans="1:16" ht="13.5" thickBot="1">
      <c r="A17" s="47" t="s">
        <v>139</v>
      </c>
      <c r="B17" s="214">
        <v>17630</v>
      </c>
      <c r="C17" s="213">
        <v>189</v>
      </c>
      <c r="D17" s="148">
        <v>6111</v>
      </c>
      <c r="E17" s="213">
        <v>1431</v>
      </c>
      <c r="F17" s="213">
        <v>3662</v>
      </c>
      <c r="G17" s="213">
        <v>1018</v>
      </c>
      <c r="H17" s="149">
        <v>11330</v>
      </c>
      <c r="I17" s="213">
        <v>14</v>
      </c>
      <c r="J17" s="213">
        <v>253</v>
      </c>
      <c r="K17" s="213">
        <v>552</v>
      </c>
      <c r="L17" s="213">
        <v>1096</v>
      </c>
      <c r="M17" s="213">
        <v>1352</v>
      </c>
      <c r="N17" s="212">
        <v>8063</v>
      </c>
      <c r="O17" s="43" t="s">
        <v>35</v>
      </c>
      <c r="P17" s="215"/>
    </row>
    <row r="18" spans="1:16" ht="13.5" thickBot="1">
      <c r="A18" s="47" t="s">
        <v>140</v>
      </c>
      <c r="B18" s="214">
        <v>2279</v>
      </c>
      <c r="C18" s="213">
        <v>1</v>
      </c>
      <c r="D18" s="148">
        <v>832</v>
      </c>
      <c r="E18" s="213">
        <v>161</v>
      </c>
      <c r="F18" s="213">
        <v>581</v>
      </c>
      <c r="G18" s="213">
        <v>90</v>
      </c>
      <c r="H18" s="149">
        <v>1446</v>
      </c>
      <c r="I18" s="213">
        <v>1</v>
      </c>
      <c r="J18" s="213">
        <v>12</v>
      </c>
      <c r="K18" s="213">
        <v>86</v>
      </c>
      <c r="L18" s="213">
        <v>571</v>
      </c>
      <c r="M18" s="213">
        <v>502</v>
      </c>
      <c r="N18" s="212">
        <v>274</v>
      </c>
      <c r="O18" s="43" t="s">
        <v>36</v>
      </c>
      <c r="P18" s="215"/>
    </row>
    <row r="19" spans="1:16" ht="13.5" thickBot="1">
      <c r="A19" s="47" t="s">
        <v>52</v>
      </c>
      <c r="B19" s="214">
        <v>5950</v>
      </c>
      <c r="C19" s="213">
        <v>64</v>
      </c>
      <c r="D19" s="148">
        <v>4900</v>
      </c>
      <c r="E19" s="213">
        <v>2969</v>
      </c>
      <c r="F19" s="213">
        <v>1408</v>
      </c>
      <c r="G19" s="213">
        <v>523</v>
      </c>
      <c r="H19" s="149">
        <v>986</v>
      </c>
      <c r="I19" s="213">
        <v>39</v>
      </c>
      <c r="J19" s="213">
        <v>203</v>
      </c>
      <c r="K19" s="213">
        <v>280</v>
      </c>
      <c r="L19" s="213">
        <v>249</v>
      </c>
      <c r="M19" s="213">
        <v>124</v>
      </c>
      <c r="N19" s="212">
        <v>91</v>
      </c>
      <c r="O19" s="43" t="s">
        <v>37</v>
      </c>
      <c r="P19" s="215"/>
    </row>
    <row r="20" spans="1:16" ht="13.5" thickBot="1">
      <c r="A20" s="155" t="s">
        <v>141</v>
      </c>
      <c r="B20" s="214">
        <v>28777</v>
      </c>
      <c r="C20" s="213">
        <v>16346</v>
      </c>
      <c r="D20" s="150">
        <v>3930</v>
      </c>
      <c r="E20" s="213">
        <v>1043</v>
      </c>
      <c r="F20" s="213">
        <v>2028</v>
      </c>
      <c r="G20" s="213">
        <v>859</v>
      </c>
      <c r="H20" s="149">
        <v>8501</v>
      </c>
      <c r="I20" s="213">
        <v>109</v>
      </c>
      <c r="J20" s="213">
        <v>1881</v>
      </c>
      <c r="K20" s="213">
        <v>1263</v>
      </c>
      <c r="L20" s="213">
        <v>1492</v>
      </c>
      <c r="M20" s="213">
        <v>2010</v>
      </c>
      <c r="N20" s="212">
        <v>1746</v>
      </c>
      <c r="O20" s="157" t="s">
        <v>38</v>
      </c>
      <c r="P20" s="215"/>
    </row>
    <row r="21" spans="1:16" ht="13.5" thickBot="1">
      <c r="A21" s="202" t="s">
        <v>71</v>
      </c>
      <c r="B21" s="216">
        <v>276497</v>
      </c>
      <c r="C21" s="217">
        <v>18025</v>
      </c>
      <c r="D21" s="151">
        <v>63142</v>
      </c>
      <c r="E21" s="217">
        <v>24223</v>
      </c>
      <c r="F21" s="217">
        <v>27075</v>
      </c>
      <c r="G21" s="217">
        <v>11844</v>
      </c>
      <c r="H21" s="152">
        <v>195330</v>
      </c>
      <c r="I21" s="217">
        <v>16943</v>
      </c>
      <c r="J21" s="217">
        <v>9236</v>
      </c>
      <c r="K21" s="217">
        <v>28898</v>
      </c>
      <c r="L21" s="217">
        <v>57488</v>
      </c>
      <c r="M21" s="217">
        <v>43575</v>
      </c>
      <c r="N21" s="218">
        <v>39190</v>
      </c>
      <c r="O21" s="160" t="s">
        <v>39</v>
      </c>
      <c r="P21" s="215"/>
    </row>
    <row r="22" spans="1:16" ht="18.7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O22" s="44"/>
      <c r="P22" s="22"/>
    </row>
    <row r="23" spans="1:16">
      <c r="A23" s="307"/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</row>
    <row r="24" spans="1:1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</row>
    <row r="26" spans="1:1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</row>
    <row r="27" spans="1:1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1:1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</row>
    <row r="30" spans="1:1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</row>
    <row r="31" spans="1:1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spans="1:1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1:13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1:13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</row>
    <row r="35" spans="1:13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</row>
    <row r="37" spans="1:13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</row>
    <row r="38" spans="1:13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3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0" spans="1:13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</row>
    <row r="41" spans="1:13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</row>
  </sheetData>
  <mergeCells count="15">
    <mergeCell ref="P5:P6"/>
    <mergeCell ref="H5:H6"/>
    <mergeCell ref="A2:G3"/>
    <mergeCell ref="I2:O3"/>
    <mergeCell ref="F5:F6"/>
    <mergeCell ref="A23:M23"/>
    <mergeCell ref="A1:H1"/>
    <mergeCell ref="I1:O1"/>
    <mergeCell ref="A5:A6"/>
    <mergeCell ref="B5:B6"/>
    <mergeCell ref="C5:C6"/>
    <mergeCell ref="D5:D6"/>
    <mergeCell ref="E5:E6"/>
    <mergeCell ref="G5:G6"/>
    <mergeCell ref="O5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DCE0-912E-49F1-BCDF-9C96E3943334}">
  <sheetPr>
    <tabColor rgb="FF00B050"/>
  </sheetPr>
  <dimension ref="A1:P43"/>
  <sheetViews>
    <sheetView topLeftCell="A5" workbookViewId="0">
      <selection activeCell="A24" sqref="A24:M43"/>
    </sheetView>
  </sheetViews>
  <sheetFormatPr baseColWidth="10" defaultRowHeight="12"/>
  <cols>
    <col min="1" max="1" width="24.7109375" customWidth="1"/>
    <col min="2" max="2" width="8.140625" customWidth="1"/>
    <col min="3" max="3" width="8.28515625" bestFit="1" customWidth="1"/>
    <col min="4" max="4" width="9.140625" bestFit="1" customWidth="1"/>
    <col min="5" max="7" width="6.42578125" bestFit="1" customWidth="1"/>
    <col min="8" max="8" width="20.7109375" bestFit="1" customWidth="1"/>
    <col min="9" max="9" width="10" customWidth="1"/>
    <col min="10" max="14" width="8.7109375" bestFit="1" customWidth="1"/>
    <col min="15" max="15" width="19" style="45" bestFit="1" customWidth="1"/>
  </cols>
  <sheetData>
    <row r="1" spans="1:16" ht="23.1" customHeight="1" thickBot="1">
      <c r="A1" s="293" t="s">
        <v>145</v>
      </c>
      <c r="B1" s="293"/>
      <c r="C1" s="293"/>
      <c r="D1" s="293"/>
      <c r="E1" s="293"/>
      <c r="F1" s="293"/>
      <c r="G1" s="293"/>
      <c r="H1" s="308"/>
      <c r="I1" s="322" t="s">
        <v>165</v>
      </c>
      <c r="J1" s="292"/>
      <c r="K1" s="292"/>
      <c r="L1" s="292"/>
      <c r="M1" s="292"/>
      <c r="N1" s="292"/>
      <c r="O1" s="292"/>
      <c r="P1" s="18"/>
    </row>
    <row r="2" spans="1:16" ht="21.6" customHeight="1">
      <c r="A2" s="315" t="s">
        <v>98</v>
      </c>
      <c r="B2" s="315"/>
      <c r="C2" s="315"/>
      <c r="D2" s="315"/>
      <c r="E2" s="315"/>
      <c r="F2" s="315"/>
      <c r="G2" s="315"/>
      <c r="H2" s="315"/>
      <c r="I2" s="59"/>
      <c r="J2" s="320" t="s">
        <v>146</v>
      </c>
      <c r="K2" s="320"/>
      <c r="L2" s="320"/>
      <c r="M2" s="320"/>
      <c r="N2" s="320"/>
      <c r="O2" s="320"/>
      <c r="P2" s="18"/>
    </row>
    <row r="3" spans="1:16" ht="13.5" customHeight="1" thickBot="1">
      <c r="A3" s="316"/>
      <c r="B3" s="316"/>
      <c r="C3" s="316"/>
      <c r="D3" s="316"/>
      <c r="E3" s="316"/>
      <c r="F3" s="316"/>
      <c r="G3" s="316"/>
      <c r="H3" s="316"/>
      <c r="I3" s="60"/>
      <c r="J3" s="321"/>
      <c r="K3" s="321"/>
      <c r="L3" s="321"/>
      <c r="M3" s="321"/>
      <c r="N3" s="321"/>
      <c r="O3" s="321"/>
      <c r="P3" s="18"/>
    </row>
    <row r="4" spans="1:16" ht="13.5" thickBot="1">
      <c r="A4" s="46"/>
      <c r="B4" s="139" t="s">
        <v>39</v>
      </c>
      <c r="C4" s="48" t="s">
        <v>105</v>
      </c>
      <c r="D4" s="48" t="s">
        <v>93</v>
      </c>
      <c r="E4" s="48" t="s">
        <v>102</v>
      </c>
      <c r="F4" s="48" t="s">
        <v>103</v>
      </c>
      <c r="G4" s="48" t="s">
        <v>104</v>
      </c>
      <c r="H4" s="56" t="s">
        <v>89</v>
      </c>
      <c r="I4" s="56" t="s">
        <v>88</v>
      </c>
      <c r="J4" s="20" t="s">
        <v>87</v>
      </c>
      <c r="K4" s="20" t="s">
        <v>86</v>
      </c>
      <c r="L4" s="20" t="s">
        <v>117</v>
      </c>
      <c r="M4" s="20" t="s">
        <v>118</v>
      </c>
      <c r="N4" s="20" t="s">
        <v>119</v>
      </c>
      <c r="O4" s="21"/>
      <c r="P4" s="18"/>
    </row>
    <row r="5" spans="1:16" ht="12.6" customHeight="1">
      <c r="A5" s="296" t="s">
        <v>43</v>
      </c>
      <c r="B5" s="298" t="s">
        <v>71</v>
      </c>
      <c r="C5" s="300" t="s">
        <v>15</v>
      </c>
      <c r="D5" s="302" t="s">
        <v>97</v>
      </c>
      <c r="E5" s="300" t="s">
        <v>120</v>
      </c>
      <c r="F5" s="300" t="s">
        <v>121</v>
      </c>
      <c r="G5" s="300" t="s">
        <v>122</v>
      </c>
      <c r="H5" s="52" t="s">
        <v>81</v>
      </c>
      <c r="I5" s="49" t="s">
        <v>95</v>
      </c>
      <c r="J5" s="23" t="s">
        <v>95</v>
      </c>
      <c r="K5" s="23" t="s">
        <v>95</v>
      </c>
      <c r="L5" s="23" t="s">
        <v>95</v>
      </c>
      <c r="M5" s="23" t="s">
        <v>95</v>
      </c>
      <c r="N5" s="23" t="s">
        <v>95</v>
      </c>
      <c r="O5" s="312" t="s">
        <v>42</v>
      </c>
      <c r="P5" s="314"/>
    </row>
    <row r="6" spans="1:16" ht="13.5" thickBot="1">
      <c r="A6" s="297"/>
      <c r="B6" s="299"/>
      <c r="C6" s="304"/>
      <c r="D6" s="303"/>
      <c r="E6" s="304"/>
      <c r="F6" s="304"/>
      <c r="G6" s="304"/>
      <c r="H6" s="53"/>
      <c r="I6" s="53" t="s">
        <v>123</v>
      </c>
      <c r="J6" s="24" t="s">
        <v>124</v>
      </c>
      <c r="K6" s="24" t="s">
        <v>125</v>
      </c>
      <c r="L6" s="24" t="s">
        <v>126</v>
      </c>
      <c r="M6" s="24" t="s">
        <v>127</v>
      </c>
      <c r="N6" s="24" t="s">
        <v>128</v>
      </c>
      <c r="O6" s="313"/>
      <c r="P6" s="314"/>
    </row>
    <row r="7" spans="1:16" ht="14.25" thickTop="1" thickBot="1">
      <c r="A7" s="47" t="s">
        <v>129</v>
      </c>
      <c r="B7" s="221">
        <v>795</v>
      </c>
      <c r="C7" s="220">
        <v>2</v>
      </c>
      <c r="D7" s="225">
        <v>134</v>
      </c>
      <c r="E7" s="220">
        <v>86</v>
      </c>
      <c r="F7" s="220">
        <v>31</v>
      </c>
      <c r="G7" s="220">
        <v>17</v>
      </c>
      <c r="H7" s="153">
        <v>659</v>
      </c>
      <c r="I7" s="220">
        <v>1</v>
      </c>
      <c r="J7" s="220">
        <v>25</v>
      </c>
      <c r="K7" s="220">
        <v>185</v>
      </c>
      <c r="L7" s="220">
        <v>109</v>
      </c>
      <c r="M7" s="220">
        <v>122</v>
      </c>
      <c r="N7" s="219">
        <v>217</v>
      </c>
      <c r="O7" s="43" t="s">
        <v>25</v>
      </c>
      <c r="P7" s="225"/>
    </row>
    <row r="8" spans="1:16" ht="13.5" thickBot="1">
      <c r="A8" s="47" t="s">
        <v>130</v>
      </c>
      <c r="B8" s="224">
        <v>4548</v>
      </c>
      <c r="C8" s="223">
        <v>259</v>
      </c>
      <c r="D8" s="225">
        <v>849</v>
      </c>
      <c r="E8" s="223">
        <v>188</v>
      </c>
      <c r="F8" s="223">
        <v>524</v>
      </c>
      <c r="G8" s="223">
        <v>137</v>
      </c>
      <c r="H8" s="154">
        <v>3440</v>
      </c>
      <c r="I8" s="223">
        <v>193</v>
      </c>
      <c r="J8" s="223">
        <v>100</v>
      </c>
      <c r="K8" s="223">
        <v>1170</v>
      </c>
      <c r="L8" s="223">
        <v>1222</v>
      </c>
      <c r="M8" s="223">
        <v>228</v>
      </c>
      <c r="N8" s="222">
        <v>527</v>
      </c>
      <c r="O8" s="43" t="s">
        <v>26</v>
      </c>
      <c r="P8" s="225"/>
    </row>
    <row r="9" spans="1:16" ht="13.5" thickBot="1">
      <c r="A9" s="47" t="s">
        <v>131</v>
      </c>
      <c r="B9" s="224">
        <v>2606</v>
      </c>
      <c r="C9" s="223">
        <v>21</v>
      </c>
      <c r="D9" s="225">
        <v>823</v>
      </c>
      <c r="E9" s="223">
        <v>336</v>
      </c>
      <c r="F9" s="223">
        <v>422</v>
      </c>
      <c r="G9" s="223">
        <v>65</v>
      </c>
      <c r="H9" s="154">
        <v>1762</v>
      </c>
      <c r="I9" s="223">
        <v>18</v>
      </c>
      <c r="J9" s="223">
        <v>420</v>
      </c>
      <c r="K9" s="223">
        <v>552</v>
      </c>
      <c r="L9" s="223">
        <v>358</v>
      </c>
      <c r="M9" s="223">
        <v>240</v>
      </c>
      <c r="N9" s="222">
        <v>174</v>
      </c>
      <c r="O9" s="43" t="s">
        <v>27</v>
      </c>
      <c r="P9" s="225"/>
    </row>
    <row r="10" spans="1:16" ht="13.5" thickBot="1">
      <c r="A10" s="47" t="s">
        <v>132</v>
      </c>
      <c r="B10" s="224">
        <v>4268</v>
      </c>
      <c r="C10" s="223">
        <v>27</v>
      </c>
      <c r="D10" s="225">
        <v>547</v>
      </c>
      <c r="E10" s="223">
        <v>362</v>
      </c>
      <c r="F10" s="223">
        <v>178</v>
      </c>
      <c r="G10" s="223">
        <v>7</v>
      </c>
      <c r="H10" s="154">
        <v>3694</v>
      </c>
      <c r="I10" s="223">
        <v>97</v>
      </c>
      <c r="J10" s="223">
        <v>830</v>
      </c>
      <c r="K10" s="223">
        <v>1155</v>
      </c>
      <c r="L10" s="223">
        <v>532</v>
      </c>
      <c r="M10" s="223">
        <v>319</v>
      </c>
      <c r="N10" s="222">
        <v>761</v>
      </c>
      <c r="O10" s="43" t="s">
        <v>28</v>
      </c>
      <c r="P10" s="225"/>
    </row>
    <row r="11" spans="1:16" ht="13.5" thickBot="1">
      <c r="A11" s="47" t="s">
        <v>133</v>
      </c>
      <c r="B11" s="224">
        <v>5280</v>
      </c>
      <c r="C11" s="223">
        <v>14</v>
      </c>
      <c r="D11" s="225">
        <v>155</v>
      </c>
      <c r="E11" s="223">
        <v>65</v>
      </c>
      <c r="F11" s="223">
        <v>82</v>
      </c>
      <c r="G11" s="223">
        <v>8</v>
      </c>
      <c r="H11" s="154">
        <v>5111</v>
      </c>
      <c r="I11" s="223">
        <v>123</v>
      </c>
      <c r="J11" s="223">
        <v>394</v>
      </c>
      <c r="K11" s="223">
        <v>1268</v>
      </c>
      <c r="L11" s="223">
        <v>1404</v>
      </c>
      <c r="M11" s="223">
        <v>1406</v>
      </c>
      <c r="N11" s="222">
        <v>516</v>
      </c>
      <c r="O11" s="43" t="s">
        <v>29</v>
      </c>
      <c r="P11" s="225"/>
    </row>
    <row r="12" spans="1:16" ht="13.5" thickBot="1">
      <c r="A12" s="47" t="s">
        <v>134</v>
      </c>
      <c r="B12" s="224">
        <v>3475</v>
      </c>
      <c r="C12" s="223">
        <v>33</v>
      </c>
      <c r="D12" s="225">
        <v>1114</v>
      </c>
      <c r="E12" s="223">
        <v>317</v>
      </c>
      <c r="F12" s="223">
        <v>352</v>
      </c>
      <c r="G12" s="223">
        <v>445</v>
      </c>
      <c r="H12" s="154">
        <v>2328</v>
      </c>
      <c r="I12" s="223">
        <v>8</v>
      </c>
      <c r="J12" s="223">
        <v>280</v>
      </c>
      <c r="K12" s="223">
        <v>465</v>
      </c>
      <c r="L12" s="223">
        <v>542</v>
      </c>
      <c r="M12" s="223">
        <v>371</v>
      </c>
      <c r="N12" s="222">
        <v>662</v>
      </c>
      <c r="O12" s="43" t="s">
        <v>30</v>
      </c>
      <c r="P12" s="225"/>
    </row>
    <row r="13" spans="1:16" ht="13.5" thickBot="1">
      <c r="A13" s="47" t="s">
        <v>135</v>
      </c>
      <c r="B13" s="224">
        <v>1138</v>
      </c>
      <c r="C13" s="223">
        <v>13</v>
      </c>
      <c r="D13" s="225">
        <v>327</v>
      </c>
      <c r="E13" s="223">
        <v>83</v>
      </c>
      <c r="F13" s="223">
        <v>160</v>
      </c>
      <c r="G13" s="223">
        <v>84</v>
      </c>
      <c r="H13" s="154">
        <v>798</v>
      </c>
      <c r="I13" s="223">
        <v>7</v>
      </c>
      <c r="J13" s="223">
        <v>193</v>
      </c>
      <c r="K13" s="223">
        <v>197</v>
      </c>
      <c r="L13" s="223">
        <v>171</v>
      </c>
      <c r="M13" s="223">
        <v>82</v>
      </c>
      <c r="N13" s="222">
        <v>148</v>
      </c>
      <c r="O13" s="43" t="s">
        <v>31</v>
      </c>
      <c r="P13" s="225"/>
    </row>
    <row r="14" spans="1:16" ht="13.5" thickBot="1">
      <c r="A14" s="47" t="s">
        <v>136</v>
      </c>
      <c r="B14" s="224">
        <v>4950</v>
      </c>
      <c r="C14" s="223">
        <v>87</v>
      </c>
      <c r="D14" s="225">
        <v>500</v>
      </c>
      <c r="E14" s="223">
        <v>139</v>
      </c>
      <c r="F14" s="223">
        <v>263</v>
      </c>
      <c r="G14" s="223">
        <v>98</v>
      </c>
      <c r="H14" s="154">
        <v>4363</v>
      </c>
      <c r="I14" s="223">
        <v>1</v>
      </c>
      <c r="J14" s="223">
        <v>63</v>
      </c>
      <c r="K14" s="223">
        <v>199</v>
      </c>
      <c r="L14" s="223">
        <v>1906</v>
      </c>
      <c r="M14" s="223">
        <v>1799</v>
      </c>
      <c r="N14" s="222">
        <v>395</v>
      </c>
      <c r="O14" s="43" t="s">
        <v>32</v>
      </c>
      <c r="P14" s="225"/>
    </row>
    <row r="15" spans="1:16" ht="13.5" thickBot="1">
      <c r="A15" s="47" t="s">
        <v>137</v>
      </c>
      <c r="B15" s="224">
        <v>36897</v>
      </c>
      <c r="C15" s="223">
        <v>19</v>
      </c>
      <c r="D15" s="225">
        <v>4941</v>
      </c>
      <c r="E15" s="223">
        <v>619</v>
      </c>
      <c r="F15" s="223">
        <v>3632</v>
      </c>
      <c r="G15" s="223">
        <v>690</v>
      </c>
      <c r="H15" s="154">
        <v>31937</v>
      </c>
      <c r="I15" s="223">
        <v>10</v>
      </c>
      <c r="J15" s="223">
        <v>1440</v>
      </c>
      <c r="K15" s="223">
        <v>11927</v>
      </c>
      <c r="L15" s="223">
        <v>8748</v>
      </c>
      <c r="M15" s="223">
        <v>4338</v>
      </c>
      <c r="N15" s="222">
        <v>5474</v>
      </c>
      <c r="O15" s="43" t="s">
        <v>33</v>
      </c>
      <c r="P15" s="225"/>
    </row>
    <row r="16" spans="1:16" ht="13.5" thickBot="1">
      <c r="A16" s="47" t="s">
        <v>138</v>
      </c>
      <c r="B16" s="224">
        <v>88938</v>
      </c>
      <c r="C16" s="223">
        <v>198</v>
      </c>
      <c r="D16" s="225">
        <v>4409</v>
      </c>
      <c r="E16" s="223">
        <v>2530</v>
      </c>
      <c r="F16" s="223">
        <v>1554</v>
      </c>
      <c r="G16" s="223">
        <v>325</v>
      </c>
      <c r="H16" s="154">
        <v>84331</v>
      </c>
      <c r="I16" s="223">
        <v>9</v>
      </c>
      <c r="J16" s="223">
        <v>704</v>
      </c>
      <c r="K16" s="223">
        <v>9392</v>
      </c>
      <c r="L16" s="223">
        <v>35851</v>
      </c>
      <c r="M16" s="223">
        <v>29223</v>
      </c>
      <c r="N16" s="222">
        <v>9152</v>
      </c>
      <c r="O16" s="43" t="s">
        <v>34</v>
      </c>
      <c r="P16" s="225"/>
    </row>
    <row r="17" spans="1:16" ht="13.5" thickBot="1">
      <c r="A17" s="47" t="s">
        <v>139</v>
      </c>
      <c r="B17" s="224">
        <v>14290</v>
      </c>
      <c r="C17" s="223">
        <v>336</v>
      </c>
      <c r="D17" s="225">
        <v>3209</v>
      </c>
      <c r="E17" s="223">
        <v>1532</v>
      </c>
      <c r="F17" s="223">
        <v>1485</v>
      </c>
      <c r="G17" s="223">
        <v>192</v>
      </c>
      <c r="H17" s="154">
        <v>10745</v>
      </c>
      <c r="I17" s="223">
        <v>5</v>
      </c>
      <c r="J17" s="223">
        <v>381</v>
      </c>
      <c r="K17" s="223">
        <v>1210</v>
      </c>
      <c r="L17" s="223">
        <v>1300</v>
      </c>
      <c r="M17" s="223">
        <v>1939</v>
      </c>
      <c r="N17" s="222">
        <v>5910</v>
      </c>
      <c r="O17" s="43" t="s">
        <v>35</v>
      </c>
      <c r="P17" s="225"/>
    </row>
    <row r="18" spans="1:16" ht="13.5" thickBot="1">
      <c r="A18" s="47" t="s">
        <v>140</v>
      </c>
      <c r="B18" s="224">
        <v>3028</v>
      </c>
      <c r="C18" s="223">
        <v>0</v>
      </c>
      <c r="D18" s="225">
        <v>680</v>
      </c>
      <c r="E18" s="223">
        <v>268</v>
      </c>
      <c r="F18" s="223">
        <v>380</v>
      </c>
      <c r="G18" s="223">
        <v>32</v>
      </c>
      <c r="H18" s="154">
        <v>2348</v>
      </c>
      <c r="I18" s="223">
        <v>2</v>
      </c>
      <c r="J18" s="223">
        <v>87</v>
      </c>
      <c r="K18" s="223">
        <v>349</v>
      </c>
      <c r="L18" s="223">
        <v>1121</v>
      </c>
      <c r="M18" s="223">
        <v>623</v>
      </c>
      <c r="N18" s="222">
        <v>166</v>
      </c>
      <c r="O18" s="43" t="s">
        <v>36</v>
      </c>
      <c r="P18" s="225"/>
    </row>
    <row r="19" spans="1:16" ht="13.5" thickBot="1">
      <c r="A19" s="47" t="s">
        <v>52</v>
      </c>
      <c r="B19" s="224">
        <v>1280</v>
      </c>
      <c r="C19" s="223">
        <v>135</v>
      </c>
      <c r="D19" s="225">
        <v>417</v>
      </c>
      <c r="E19" s="223">
        <v>201</v>
      </c>
      <c r="F19" s="223">
        <v>134</v>
      </c>
      <c r="G19" s="223">
        <v>82</v>
      </c>
      <c r="H19" s="154">
        <v>728</v>
      </c>
      <c r="I19" s="223">
        <v>51</v>
      </c>
      <c r="J19" s="223">
        <v>224</v>
      </c>
      <c r="K19" s="223">
        <v>192</v>
      </c>
      <c r="L19" s="223">
        <v>150</v>
      </c>
      <c r="M19" s="223">
        <v>69</v>
      </c>
      <c r="N19" s="222">
        <v>42</v>
      </c>
      <c r="O19" s="43" t="s">
        <v>37</v>
      </c>
      <c r="P19" s="225"/>
    </row>
    <row r="20" spans="1:16" ht="13.5" thickBot="1">
      <c r="A20" s="155" t="s">
        <v>141</v>
      </c>
      <c r="B20" s="224">
        <v>8586</v>
      </c>
      <c r="C20" s="223">
        <v>833</v>
      </c>
      <c r="D20" s="225">
        <v>1725</v>
      </c>
      <c r="E20" s="223">
        <v>868</v>
      </c>
      <c r="F20" s="223">
        <v>655</v>
      </c>
      <c r="G20" s="223">
        <v>202</v>
      </c>
      <c r="H20" s="156">
        <v>6028</v>
      </c>
      <c r="I20" s="223">
        <v>49</v>
      </c>
      <c r="J20" s="223">
        <v>404</v>
      </c>
      <c r="K20" s="223">
        <v>933</v>
      </c>
      <c r="L20" s="223">
        <v>2099</v>
      </c>
      <c r="M20" s="223">
        <v>1718</v>
      </c>
      <c r="N20" s="222">
        <v>825</v>
      </c>
      <c r="O20" s="157" t="s">
        <v>38</v>
      </c>
      <c r="P20" s="225"/>
    </row>
    <row r="21" spans="1:16" ht="13.5" thickBot="1">
      <c r="A21" s="158" t="s">
        <v>71</v>
      </c>
      <c r="B21" s="226">
        <v>180079</v>
      </c>
      <c r="C21" s="227">
        <v>1977</v>
      </c>
      <c r="D21" s="228">
        <v>19830</v>
      </c>
      <c r="E21" s="227">
        <v>7594</v>
      </c>
      <c r="F21" s="227">
        <v>9852</v>
      </c>
      <c r="G21" s="227">
        <v>2384</v>
      </c>
      <c r="H21" s="159">
        <v>158272</v>
      </c>
      <c r="I21" s="227">
        <v>574</v>
      </c>
      <c r="J21" s="227">
        <v>5545</v>
      </c>
      <c r="K21" s="227">
        <v>29194</v>
      </c>
      <c r="L21" s="227">
        <v>55513</v>
      </c>
      <c r="M21" s="227">
        <v>42477</v>
      </c>
      <c r="N21" s="229">
        <v>24969</v>
      </c>
      <c r="O21" s="160" t="s">
        <v>39</v>
      </c>
      <c r="P21" s="225"/>
    </row>
    <row r="22" spans="1:16" ht="18.75">
      <c r="A22" s="18"/>
      <c r="B22" s="18"/>
      <c r="C22" s="18"/>
      <c r="D22" s="18"/>
      <c r="E22" s="18"/>
      <c r="F22" s="18"/>
      <c r="H22" s="18"/>
      <c r="J22" s="18"/>
      <c r="L22" s="18"/>
      <c r="M22" s="18"/>
      <c r="N22" s="18"/>
      <c r="O22" s="44"/>
      <c r="P22" s="22"/>
    </row>
    <row r="24" spans="1:16" ht="12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</row>
    <row r="26" spans="1:1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</row>
    <row r="27" spans="1:1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1:1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</row>
    <row r="30" spans="1:1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</row>
    <row r="31" spans="1:1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spans="1:1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1:13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1:13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</row>
    <row r="35" spans="1:13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</row>
    <row r="37" spans="1:13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</row>
    <row r="38" spans="1:13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3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0" spans="1:13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</row>
    <row r="41" spans="1:13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</row>
    <row r="42" spans="1:13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</row>
    <row r="43" spans="1:13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</sheetData>
  <mergeCells count="13">
    <mergeCell ref="P5:P6"/>
    <mergeCell ref="J2:O3"/>
    <mergeCell ref="I1:O1"/>
    <mergeCell ref="A2:H3"/>
    <mergeCell ref="F5:F6"/>
    <mergeCell ref="A1:H1"/>
    <mergeCell ref="A5:A6"/>
    <mergeCell ref="B5:B6"/>
    <mergeCell ref="C5:C6"/>
    <mergeCell ref="D5:D6"/>
    <mergeCell ref="E5:E6"/>
    <mergeCell ref="G5:G6"/>
    <mergeCell ref="O5:O6"/>
  </mergeCells>
  <pageMargins left="0.7" right="0.7" top="0.75" bottom="0.75" header="0.3" footer="0.3"/>
  <pageSetup paperSize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M16"/>
  <sheetViews>
    <sheetView zoomScaleNormal="100" workbookViewId="0">
      <selection activeCell="F25" sqref="F25"/>
    </sheetView>
  </sheetViews>
  <sheetFormatPr baseColWidth="10" defaultColWidth="11.140625" defaultRowHeight="12" customHeight="1"/>
  <cols>
    <col min="1" max="1" width="19.85546875" style="17" bestFit="1" customWidth="1"/>
    <col min="2" max="3" width="10" style="17" customWidth="1"/>
    <col min="4" max="4" width="12" style="17" bestFit="1" customWidth="1"/>
    <col min="5" max="6" width="8" style="17" bestFit="1" customWidth="1"/>
    <col min="7" max="7" width="11.5703125" style="17" customWidth="1"/>
    <col min="8" max="11" width="8" style="17" bestFit="1" customWidth="1"/>
    <col min="12" max="12" width="9.85546875" style="17" customWidth="1"/>
    <col min="13" max="13" width="15.5703125" style="17" bestFit="1" customWidth="1"/>
    <col min="14" max="14" width="12.7109375" style="17" customWidth="1"/>
    <col min="15" max="16" width="23.140625" style="17" customWidth="1"/>
    <col min="17" max="16384" width="11.140625" style="17"/>
  </cols>
  <sheetData>
    <row r="1" spans="1:13" ht="67.5" customHeight="1">
      <c r="A1" s="323" t="s">
        <v>161</v>
      </c>
      <c r="B1" s="323"/>
      <c r="C1" s="323"/>
      <c r="D1" s="323"/>
      <c r="E1" s="323"/>
      <c r="F1" s="323"/>
      <c r="G1" s="324" t="s">
        <v>162</v>
      </c>
      <c r="H1" s="324"/>
      <c r="I1" s="324"/>
      <c r="J1" s="324"/>
      <c r="K1" s="324"/>
      <c r="L1" s="324"/>
      <c r="M1" s="324"/>
    </row>
    <row r="2" spans="1:13" ht="12" customHeight="1">
      <c r="A2" s="325" t="s">
        <v>95</v>
      </c>
      <c r="B2" s="181" t="s">
        <v>39</v>
      </c>
      <c r="C2" s="181" t="s">
        <v>166</v>
      </c>
      <c r="D2" s="34" t="s">
        <v>66</v>
      </c>
      <c r="E2" s="328" t="s">
        <v>65</v>
      </c>
      <c r="F2" s="328" t="s">
        <v>64</v>
      </c>
      <c r="G2" s="328" t="s">
        <v>63</v>
      </c>
      <c r="H2" s="328" t="s">
        <v>62</v>
      </c>
      <c r="I2" s="328" t="s">
        <v>61</v>
      </c>
      <c r="J2" s="328" t="s">
        <v>60</v>
      </c>
      <c r="K2" s="328" t="s">
        <v>59</v>
      </c>
      <c r="L2" s="34" t="s">
        <v>107</v>
      </c>
      <c r="M2" s="327" t="s">
        <v>106</v>
      </c>
    </row>
    <row r="3" spans="1:13" ht="22.5" customHeight="1" thickBot="1">
      <c r="A3" s="326"/>
      <c r="B3" s="35" t="s">
        <v>3</v>
      </c>
      <c r="C3" s="35" t="s">
        <v>78</v>
      </c>
      <c r="D3" s="175" t="s">
        <v>70</v>
      </c>
      <c r="E3" s="329"/>
      <c r="F3" s="329"/>
      <c r="G3" s="329"/>
      <c r="H3" s="329"/>
      <c r="I3" s="329"/>
      <c r="J3" s="329"/>
      <c r="K3" s="329"/>
      <c r="L3" s="168" t="s">
        <v>69</v>
      </c>
      <c r="M3" s="327"/>
    </row>
    <row r="4" spans="1:13" ht="12" customHeight="1" thickTop="1">
      <c r="A4" s="37" t="s">
        <v>108</v>
      </c>
      <c r="B4" s="161">
        <v>64159</v>
      </c>
      <c r="C4" s="164">
        <v>28</v>
      </c>
      <c r="D4" s="169">
        <v>673</v>
      </c>
      <c r="E4" s="169">
        <v>8918</v>
      </c>
      <c r="F4" s="169">
        <v>9675</v>
      </c>
      <c r="G4" s="169">
        <v>12023</v>
      </c>
      <c r="H4" s="169">
        <v>13182</v>
      </c>
      <c r="I4" s="169">
        <v>8674</v>
      </c>
      <c r="J4" s="169">
        <v>7056</v>
      </c>
      <c r="K4" s="169">
        <v>3782</v>
      </c>
      <c r="L4" s="172">
        <v>148</v>
      </c>
      <c r="M4" s="167" t="s">
        <v>99</v>
      </c>
    </row>
    <row r="5" spans="1:13" ht="12" customHeight="1">
      <c r="A5" s="32" t="s">
        <v>109</v>
      </c>
      <c r="B5" s="162">
        <v>86052</v>
      </c>
      <c r="C5" s="165">
        <v>12</v>
      </c>
      <c r="D5" s="170">
        <v>35</v>
      </c>
      <c r="E5" s="170">
        <v>7574</v>
      </c>
      <c r="F5" s="170">
        <v>7641</v>
      </c>
      <c r="G5" s="170">
        <v>6572</v>
      </c>
      <c r="H5" s="170">
        <v>12339</v>
      </c>
      <c r="I5" s="170">
        <v>21622</v>
      </c>
      <c r="J5" s="170">
        <v>21187</v>
      </c>
      <c r="K5" s="170">
        <v>8576</v>
      </c>
      <c r="L5" s="173">
        <v>494</v>
      </c>
      <c r="M5" s="167" t="s">
        <v>100</v>
      </c>
    </row>
    <row r="6" spans="1:13" ht="12" customHeight="1">
      <c r="A6" s="32" t="s">
        <v>110</v>
      </c>
      <c r="B6" s="162">
        <v>113001</v>
      </c>
      <c r="C6" s="165">
        <v>99</v>
      </c>
      <c r="D6" s="170">
        <v>7</v>
      </c>
      <c r="E6" s="170">
        <v>7098</v>
      </c>
      <c r="F6" s="170">
        <v>13260</v>
      </c>
      <c r="G6" s="170">
        <v>24661</v>
      </c>
      <c r="H6" s="170">
        <v>25200</v>
      </c>
      <c r="I6" s="170">
        <v>18394</v>
      </c>
      <c r="J6" s="170">
        <v>13884</v>
      </c>
      <c r="K6" s="170">
        <v>9603</v>
      </c>
      <c r="L6" s="173">
        <v>795</v>
      </c>
      <c r="M6" s="167" t="s">
        <v>101</v>
      </c>
    </row>
    <row r="7" spans="1:13" ht="12" customHeight="1">
      <c r="A7" s="32" t="s">
        <v>111</v>
      </c>
      <c r="B7" s="162">
        <v>58092</v>
      </c>
      <c r="C7" s="165">
        <v>6</v>
      </c>
      <c r="D7" s="170">
        <v>3</v>
      </c>
      <c r="E7" s="170">
        <v>3177</v>
      </c>
      <c r="F7" s="170">
        <v>4253</v>
      </c>
      <c r="G7" s="170">
        <v>8359</v>
      </c>
      <c r="H7" s="170">
        <v>8884</v>
      </c>
      <c r="I7" s="170">
        <v>11760</v>
      </c>
      <c r="J7" s="170">
        <v>12945</v>
      </c>
      <c r="K7" s="170">
        <v>7188</v>
      </c>
      <c r="L7" s="173">
        <v>1517</v>
      </c>
      <c r="M7" s="167" t="s">
        <v>86</v>
      </c>
    </row>
    <row r="8" spans="1:13" ht="12" customHeight="1">
      <c r="A8" s="32" t="s">
        <v>112</v>
      </c>
      <c r="B8" s="162">
        <v>14781</v>
      </c>
      <c r="C8" s="165">
        <v>2</v>
      </c>
      <c r="D8" s="170">
        <v>2</v>
      </c>
      <c r="E8" s="170">
        <v>685</v>
      </c>
      <c r="F8" s="170">
        <v>891</v>
      </c>
      <c r="G8" s="170">
        <v>2096</v>
      </c>
      <c r="H8" s="170">
        <v>2572</v>
      </c>
      <c r="I8" s="170">
        <v>2253</v>
      </c>
      <c r="J8" s="170">
        <v>2205</v>
      </c>
      <c r="K8" s="170">
        <v>2655</v>
      </c>
      <c r="L8" s="173">
        <v>1420</v>
      </c>
      <c r="M8" s="167" t="s">
        <v>87</v>
      </c>
    </row>
    <row r="9" spans="1:13" ht="12" customHeight="1">
      <c r="A9" s="32" t="s">
        <v>113</v>
      </c>
      <c r="B9" s="162">
        <v>17517</v>
      </c>
      <c r="C9" s="165">
        <v>3</v>
      </c>
      <c r="D9" s="170">
        <v>2</v>
      </c>
      <c r="E9" s="170">
        <v>130</v>
      </c>
      <c r="F9" s="170">
        <v>155</v>
      </c>
      <c r="G9" s="170">
        <v>543</v>
      </c>
      <c r="H9" s="170">
        <v>1593</v>
      </c>
      <c r="I9" s="170">
        <v>4005</v>
      </c>
      <c r="J9" s="170">
        <v>3278</v>
      </c>
      <c r="K9" s="170">
        <v>4720</v>
      </c>
      <c r="L9" s="173">
        <v>3088</v>
      </c>
      <c r="M9" s="167" t="s">
        <v>88</v>
      </c>
    </row>
    <row r="10" spans="1:13" ht="12" customHeight="1">
      <c r="A10" s="33" t="s">
        <v>81</v>
      </c>
      <c r="B10" s="163">
        <f>SUM(B4:B9)</f>
        <v>353602</v>
      </c>
      <c r="C10" s="166">
        <f t="shared" ref="C10:L10" si="0">SUM(C4:C9)</f>
        <v>150</v>
      </c>
      <c r="D10" s="171">
        <f t="shared" si="0"/>
        <v>722</v>
      </c>
      <c r="E10" s="171">
        <f t="shared" si="0"/>
        <v>27582</v>
      </c>
      <c r="F10" s="171">
        <f t="shared" si="0"/>
        <v>35875</v>
      </c>
      <c r="G10" s="171">
        <f t="shared" si="0"/>
        <v>54254</v>
      </c>
      <c r="H10" s="171">
        <f t="shared" si="0"/>
        <v>63770</v>
      </c>
      <c r="I10" s="171">
        <f t="shared" si="0"/>
        <v>66708</v>
      </c>
      <c r="J10" s="171">
        <f t="shared" si="0"/>
        <v>60555</v>
      </c>
      <c r="K10" s="171">
        <f t="shared" si="0"/>
        <v>36524</v>
      </c>
      <c r="L10" s="174">
        <f t="shared" si="0"/>
        <v>7462</v>
      </c>
      <c r="M10" s="167" t="s">
        <v>89</v>
      </c>
    </row>
    <row r="11" spans="1:13" ht="12" customHeight="1">
      <c r="A11" s="32" t="s">
        <v>151</v>
      </c>
      <c r="B11" s="162">
        <v>14228</v>
      </c>
      <c r="C11" s="165">
        <v>4</v>
      </c>
      <c r="D11" s="170">
        <v>2</v>
      </c>
      <c r="E11" s="170">
        <v>4863</v>
      </c>
      <c r="F11" s="170">
        <v>5075</v>
      </c>
      <c r="G11" s="170">
        <v>2753</v>
      </c>
      <c r="H11" s="170">
        <v>1087</v>
      </c>
      <c r="I11" s="170">
        <v>332</v>
      </c>
      <c r="J11" s="170">
        <v>100</v>
      </c>
      <c r="K11" s="170">
        <v>11</v>
      </c>
      <c r="L11" s="173">
        <v>1</v>
      </c>
      <c r="M11" s="167" t="s">
        <v>104</v>
      </c>
    </row>
    <row r="12" spans="1:13" ht="12" customHeight="1">
      <c r="A12" s="32" t="s">
        <v>150</v>
      </c>
      <c r="B12" s="162">
        <v>36927</v>
      </c>
      <c r="C12" s="165">
        <v>1</v>
      </c>
      <c r="D12" s="170">
        <v>0</v>
      </c>
      <c r="E12" s="170">
        <v>4349</v>
      </c>
      <c r="F12" s="170">
        <v>8582</v>
      </c>
      <c r="G12" s="170">
        <v>8816</v>
      </c>
      <c r="H12" s="170">
        <v>6773</v>
      </c>
      <c r="I12" s="170">
        <v>4478</v>
      </c>
      <c r="J12" s="170">
        <v>2525</v>
      </c>
      <c r="K12" s="170">
        <v>1207</v>
      </c>
      <c r="L12" s="173">
        <v>196</v>
      </c>
      <c r="M12" s="167" t="s">
        <v>103</v>
      </c>
    </row>
    <row r="13" spans="1:13" ht="12" customHeight="1">
      <c r="A13" s="32" t="s">
        <v>149</v>
      </c>
      <c r="B13" s="162">
        <v>31817</v>
      </c>
      <c r="C13" s="165">
        <v>14</v>
      </c>
      <c r="D13" s="170">
        <v>16</v>
      </c>
      <c r="E13" s="170">
        <v>851</v>
      </c>
      <c r="F13" s="170">
        <v>3682</v>
      </c>
      <c r="G13" s="170">
        <v>5799</v>
      </c>
      <c r="H13" s="170">
        <v>5928</v>
      </c>
      <c r="I13" s="170">
        <v>5257</v>
      </c>
      <c r="J13" s="170">
        <v>4107</v>
      </c>
      <c r="K13" s="170">
        <v>4184</v>
      </c>
      <c r="L13" s="173">
        <v>1979</v>
      </c>
      <c r="M13" s="167" t="s">
        <v>102</v>
      </c>
    </row>
    <row r="14" spans="1:13" ht="12" customHeight="1">
      <c r="A14" s="33" t="s">
        <v>97</v>
      </c>
      <c r="B14" s="163">
        <f>SUM(B11:B13)</f>
        <v>82972</v>
      </c>
      <c r="C14" s="166">
        <f t="shared" ref="C14:L14" si="1">SUM(C11:C13)</f>
        <v>19</v>
      </c>
      <c r="D14" s="171">
        <f t="shared" si="1"/>
        <v>18</v>
      </c>
      <c r="E14" s="171">
        <f t="shared" si="1"/>
        <v>10063</v>
      </c>
      <c r="F14" s="171">
        <f t="shared" si="1"/>
        <v>17339</v>
      </c>
      <c r="G14" s="171">
        <f t="shared" si="1"/>
        <v>17368</v>
      </c>
      <c r="H14" s="171">
        <f t="shared" si="1"/>
        <v>13788</v>
      </c>
      <c r="I14" s="171">
        <f t="shared" si="1"/>
        <v>10067</v>
      </c>
      <c r="J14" s="171">
        <f t="shared" si="1"/>
        <v>6732</v>
      </c>
      <c r="K14" s="171">
        <f t="shared" si="1"/>
        <v>5402</v>
      </c>
      <c r="L14" s="174">
        <f t="shared" si="1"/>
        <v>2176</v>
      </c>
      <c r="M14" s="167" t="s">
        <v>93</v>
      </c>
    </row>
    <row r="15" spans="1:13" ht="12" customHeight="1" thickBot="1">
      <c r="A15" s="36" t="s">
        <v>15</v>
      </c>
      <c r="B15" s="162">
        <v>20002</v>
      </c>
      <c r="C15" s="165">
        <v>16308</v>
      </c>
      <c r="D15" s="170">
        <v>412</v>
      </c>
      <c r="E15" s="170">
        <v>157</v>
      </c>
      <c r="F15" s="170">
        <v>149</v>
      </c>
      <c r="G15" s="170">
        <v>172</v>
      </c>
      <c r="H15" s="170">
        <v>631</v>
      </c>
      <c r="I15" s="170">
        <v>235</v>
      </c>
      <c r="J15" s="170">
        <v>262</v>
      </c>
      <c r="K15" s="170">
        <v>178</v>
      </c>
      <c r="L15" s="173">
        <v>1498</v>
      </c>
      <c r="M15" s="167" t="s">
        <v>105</v>
      </c>
    </row>
    <row r="16" spans="1:13" ht="12" customHeight="1" thickBot="1">
      <c r="A16" s="84" t="s">
        <v>71</v>
      </c>
      <c r="B16" s="176">
        <v>456576</v>
      </c>
      <c r="C16" s="177">
        <v>16477</v>
      </c>
      <c r="D16" s="178">
        <v>1152</v>
      </c>
      <c r="E16" s="178">
        <v>37802</v>
      </c>
      <c r="F16" s="178">
        <v>53363</v>
      </c>
      <c r="G16" s="178">
        <v>71794</v>
      </c>
      <c r="H16" s="178">
        <v>78189</v>
      </c>
      <c r="I16" s="178">
        <v>77010</v>
      </c>
      <c r="J16" s="178">
        <v>67549</v>
      </c>
      <c r="K16" s="178">
        <v>42104</v>
      </c>
      <c r="L16" s="179">
        <v>11136</v>
      </c>
      <c r="M16" s="180" t="s">
        <v>39</v>
      </c>
    </row>
  </sheetData>
  <sortState xmlns:xlrd2="http://schemas.microsoft.com/office/spreadsheetml/2017/richdata2" ref="N4:O16">
    <sortCondition ref="O4:O16"/>
  </sortState>
  <mergeCells count="11">
    <mergeCell ref="A1:F1"/>
    <mergeCell ref="G1:M1"/>
    <mergeCell ref="A2:A3"/>
    <mergeCell ref="M2:M3"/>
    <mergeCell ref="E2:E3"/>
    <mergeCell ref="F2:F3"/>
    <mergeCell ref="G2:G3"/>
    <mergeCell ref="H2:H3"/>
    <mergeCell ref="I2:I3"/>
    <mergeCell ref="J2:J3"/>
    <mergeCell ref="K2:K3"/>
  </mergeCells>
  <pageMargins left="0.05" right="0.05" top="0.5" bottom="0.5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2:N20"/>
  <sheetViews>
    <sheetView zoomScaleNormal="100" workbookViewId="0">
      <selection activeCell="P10" sqref="P10"/>
    </sheetView>
  </sheetViews>
  <sheetFormatPr baseColWidth="10" defaultRowHeight="12" customHeight="1"/>
  <cols>
    <col min="1" max="1" width="48.140625" customWidth="1"/>
    <col min="2" max="3" width="10" customWidth="1"/>
    <col min="4" max="5" width="13" customWidth="1"/>
    <col min="6" max="6" width="12.7109375" customWidth="1"/>
    <col min="7" max="7" width="11.5703125" customWidth="1"/>
    <col min="8" max="8" width="12.42578125" customWidth="1"/>
    <col min="9" max="9" width="6.140625" bestFit="1" customWidth="1"/>
    <col min="10" max="11" width="9.7109375" customWidth="1"/>
    <col min="12" max="12" width="15.5703125" bestFit="1" customWidth="1"/>
    <col min="13" max="13" width="25.7109375" bestFit="1" customWidth="1"/>
    <col min="14" max="14" width="12.7109375" customWidth="1"/>
    <col min="15" max="16" width="23.140625" customWidth="1"/>
  </cols>
  <sheetData>
    <row r="2" spans="1:14" ht="35.450000000000003" customHeight="1">
      <c r="A2" s="332" t="s">
        <v>168</v>
      </c>
      <c r="B2" s="332"/>
      <c r="C2" s="332"/>
      <c r="D2" s="332"/>
      <c r="E2" s="332"/>
      <c r="F2" s="332"/>
      <c r="G2" s="332"/>
      <c r="H2" s="330" t="s">
        <v>169</v>
      </c>
      <c r="I2" s="330"/>
      <c r="J2" s="330"/>
      <c r="K2" s="330"/>
      <c r="L2" s="330"/>
      <c r="M2" s="330"/>
    </row>
    <row r="3" spans="1:14" ht="21" customHeight="1">
      <c r="A3" s="333"/>
      <c r="B3" s="333"/>
      <c r="C3" s="333"/>
      <c r="D3" s="333"/>
      <c r="E3" s="333"/>
      <c r="F3" s="333"/>
      <c r="G3" s="333"/>
      <c r="H3" s="331"/>
      <c r="I3" s="331"/>
      <c r="J3" s="331"/>
      <c r="K3" s="331"/>
      <c r="L3" s="331"/>
      <c r="M3" s="331"/>
    </row>
    <row r="4" spans="1:14" ht="12" customHeight="1">
      <c r="A4" s="338" t="s">
        <v>43</v>
      </c>
      <c r="B4" s="244" t="s">
        <v>39</v>
      </c>
      <c r="C4" s="244" t="s">
        <v>163</v>
      </c>
      <c r="D4" s="39" t="s">
        <v>66</v>
      </c>
      <c r="E4" s="334" t="s">
        <v>65</v>
      </c>
      <c r="F4" s="334" t="s">
        <v>64</v>
      </c>
      <c r="G4" s="334" t="s">
        <v>63</v>
      </c>
      <c r="H4" s="334" t="s">
        <v>62</v>
      </c>
      <c r="I4" s="334" t="s">
        <v>61</v>
      </c>
      <c r="J4" s="334" t="s">
        <v>60</v>
      </c>
      <c r="K4" s="334" t="s">
        <v>59</v>
      </c>
      <c r="L4" s="39" t="s">
        <v>107</v>
      </c>
      <c r="M4" s="336" t="s">
        <v>42</v>
      </c>
      <c r="N4" s="1"/>
    </row>
    <row r="5" spans="1:14" ht="12" customHeight="1" thickBot="1">
      <c r="A5" s="339"/>
      <c r="B5" s="245" t="s">
        <v>3</v>
      </c>
      <c r="C5" s="245" t="s">
        <v>78</v>
      </c>
      <c r="D5" s="246" t="s">
        <v>70</v>
      </c>
      <c r="E5" s="335"/>
      <c r="F5" s="335"/>
      <c r="G5" s="335"/>
      <c r="H5" s="335"/>
      <c r="I5" s="335"/>
      <c r="J5" s="335"/>
      <c r="K5" s="335"/>
      <c r="L5" s="243" t="s">
        <v>69</v>
      </c>
      <c r="M5" s="337"/>
      <c r="N5" s="1"/>
    </row>
    <row r="6" spans="1:14" ht="12" customHeight="1" thickTop="1">
      <c r="A6" s="40" t="s">
        <v>54</v>
      </c>
      <c r="B6" s="232">
        <v>1835</v>
      </c>
      <c r="C6" s="231">
        <v>0</v>
      </c>
      <c r="D6" s="231">
        <v>14</v>
      </c>
      <c r="E6" s="231">
        <v>192</v>
      </c>
      <c r="F6" s="231">
        <v>207</v>
      </c>
      <c r="G6" s="231">
        <v>241</v>
      </c>
      <c r="H6" s="231">
        <v>264</v>
      </c>
      <c r="I6" s="231">
        <v>286</v>
      </c>
      <c r="J6" s="231">
        <v>403</v>
      </c>
      <c r="K6" s="231">
        <v>206</v>
      </c>
      <c r="L6" s="230">
        <v>22</v>
      </c>
      <c r="M6" s="38" t="s">
        <v>25</v>
      </c>
    </row>
    <row r="7" spans="1:14" ht="12" customHeight="1">
      <c r="A7" s="26" t="s">
        <v>44</v>
      </c>
      <c r="B7" s="235">
        <v>49539</v>
      </c>
      <c r="C7" s="234">
        <v>0</v>
      </c>
      <c r="D7" s="234">
        <v>24</v>
      </c>
      <c r="E7" s="234">
        <v>818</v>
      </c>
      <c r="F7" s="234">
        <v>1903</v>
      </c>
      <c r="G7" s="234">
        <v>5061</v>
      </c>
      <c r="H7" s="234">
        <v>7805</v>
      </c>
      <c r="I7" s="234">
        <v>9073</v>
      </c>
      <c r="J7" s="234">
        <v>7225</v>
      </c>
      <c r="K7" s="234">
        <v>10106</v>
      </c>
      <c r="L7" s="233">
        <v>7524</v>
      </c>
      <c r="M7" s="38" t="s">
        <v>26</v>
      </c>
    </row>
    <row r="8" spans="1:14" ht="12" customHeight="1">
      <c r="A8" s="26" t="s">
        <v>45</v>
      </c>
      <c r="B8" s="235">
        <v>7221</v>
      </c>
      <c r="C8" s="234">
        <v>34</v>
      </c>
      <c r="D8" s="234">
        <v>9</v>
      </c>
      <c r="E8" s="234">
        <v>1309</v>
      </c>
      <c r="F8" s="234">
        <v>1287</v>
      </c>
      <c r="G8" s="234">
        <v>1502</v>
      </c>
      <c r="H8" s="234">
        <v>1508</v>
      </c>
      <c r="I8" s="234">
        <v>852</v>
      </c>
      <c r="J8" s="234">
        <v>508</v>
      </c>
      <c r="K8" s="234">
        <v>188</v>
      </c>
      <c r="L8" s="233">
        <v>24</v>
      </c>
      <c r="M8" s="38" t="s">
        <v>27</v>
      </c>
    </row>
    <row r="9" spans="1:14" ht="12" customHeight="1">
      <c r="A9" s="26" t="s">
        <v>46</v>
      </c>
      <c r="B9" s="235">
        <v>13584</v>
      </c>
      <c r="C9" s="234">
        <v>6</v>
      </c>
      <c r="D9" s="234">
        <v>5</v>
      </c>
      <c r="E9" s="234">
        <v>954</v>
      </c>
      <c r="F9" s="234">
        <v>1433</v>
      </c>
      <c r="G9" s="234">
        <v>2215</v>
      </c>
      <c r="H9" s="234">
        <v>2551</v>
      </c>
      <c r="I9" s="234">
        <v>2554</v>
      </c>
      <c r="J9" s="234">
        <v>1880</v>
      </c>
      <c r="K9" s="234">
        <v>1442</v>
      </c>
      <c r="L9" s="233">
        <v>544</v>
      </c>
      <c r="M9" s="38" t="s">
        <v>28</v>
      </c>
    </row>
    <row r="10" spans="1:14" ht="12" customHeight="1">
      <c r="A10" s="26" t="s">
        <v>47</v>
      </c>
      <c r="B10" s="235">
        <v>16789</v>
      </c>
      <c r="C10" s="234">
        <v>0</v>
      </c>
      <c r="D10" s="234">
        <v>2</v>
      </c>
      <c r="E10" s="234">
        <v>1451</v>
      </c>
      <c r="F10" s="234">
        <v>1694</v>
      </c>
      <c r="G10" s="234">
        <v>2390</v>
      </c>
      <c r="H10" s="234">
        <v>2678</v>
      </c>
      <c r="I10" s="234">
        <v>2909</v>
      </c>
      <c r="J10" s="234">
        <v>2503</v>
      </c>
      <c r="K10" s="234">
        <v>2437</v>
      </c>
      <c r="L10" s="233">
        <v>725</v>
      </c>
      <c r="M10" s="38" t="s">
        <v>29</v>
      </c>
    </row>
    <row r="11" spans="1:14" ht="12" customHeight="1">
      <c r="A11" s="26" t="s">
        <v>55</v>
      </c>
      <c r="B11" s="235">
        <v>21946</v>
      </c>
      <c r="C11" s="234">
        <v>10</v>
      </c>
      <c r="D11" s="234">
        <v>45</v>
      </c>
      <c r="E11" s="234">
        <v>4909</v>
      </c>
      <c r="F11" s="234">
        <v>5515</v>
      </c>
      <c r="G11" s="234">
        <v>4479</v>
      </c>
      <c r="H11" s="234">
        <v>2888</v>
      </c>
      <c r="I11" s="234">
        <v>1906</v>
      </c>
      <c r="J11" s="234">
        <v>1316</v>
      </c>
      <c r="K11" s="234">
        <v>734</v>
      </c>
      <c r="L11" s="233">
        <v>144</v>
      </c>
      <c r="M11" s="38" t="s">
        <v>30</v>
      </c>
    </row>
    <row r="12" spans="1:14" ht="12" customHeight="1">
      <c r="A12" s="26" t="s">
        <v>56</v>
      </c>
      <c r="B12" s="235">
        <v>5290</v>
      </c>
      <c r="C12" s="234">
        <v>1</v>
      </c>
      <c r="D12" s="234">
        <v>4</v>
      </c>
      <c r="E12" s="234">
        <v>923</v>
      </c>
      <c r="F12" s="234">
        <v>1619</v>
      </c>
      <c r="G12" s="234">
        <v>1128</v>
      </c>
      <c r="H12" s="234">
        <v>603</v>
      </c>
      <c r="I12" s="234">
        <v>423</v>
      </c>
      <c r="J12" s="234">
        <v>389</v>
      </c>
      <c r="K12" s="234">
        <v>183</v>
      </c>
      <c r="L12" s="233">
        <v>17</v>
      </c>
      <c r="M12" s="38" t="s">
        <v>31</v>
      </c>
    </row>
    <row r="13" spans="1:14" ht="12" customHeight="1">
      <c r="A13" s="26" t="s">
        <v>48</v>
      </c>
      <c r="B13" s="235">
        <v>13763</v>
      </c>
      <c r="C13" s="234">
        <v>8</v>
      </c>
      <c r="D13" s="234">
        <v>17</v>
      </c>
      <c r="E13" s="234">
        <v>1137</v>
      </c>
      <c r="F13" s="234">
        <v>1410</v>
      </c>
      <c r="G13" s="234">
        <v>1704</v>
      </c>
      <c r="H13" s="234">
        <v>1674</v>
      </c>
      <c r="I13" s="234">
        <v>2071</v>
      </c>
      <c r="J13" s="234">
        <v>3632</v>
      </c>
      <c r="K13" s="234">
        <v>2016</v>
      </c>
      <c r="L13" s="233">
        <v>94</v>
      </c>
      <c r="M13" s="38" t="s">
        <v>32</v>
      </c>
    </row>
    <row r="14" spans="1:14" ht="12" customHeight="1">
      <c r="A14" s="26" t="s">
        <v>49</v>
      </c>
      <c r="B14" s="235">
        <v>62774</v>
      </c>
      <c r="C14" s="234">
        <v>12</v>
      </c>
      <c r="D14" s="234">
        <v>119</v>
      </c>
      <c r="E14" s="234">
        <v>7951</v>
      </c>
      <c r="F14" s="234">
        <v>10158</v>
      </c>
      <c r="G14" s="234">
        <v>11610</v>
      </c>
      <c r="H14" s="234">
        <v>7295</v>
      </c>
      <c r="I14" s="234">
        <v>8217</v>
      </c>
      <c r="J14" s="234">
        <v>9732</v>
      </c>
      <c r="K14" s="234">
        <v>7065</v>
      </c>
      <c r="L14" s="233">
        <v>615</v>
      </c>
      <c r="M14" s="38" t="s">
        <v>33</v>
      </c>
    </row>
    <row r="15" spans="1:14" ht="12" customHeight="1">
      <c r="A15" s="26" t="s">
        <v>50</v>
      </c>
      <c r="B15" s="235">
        <v>182015</v>
      </c>
      <c r="C15" s="234">
        <v>108</v>
      </c>
      <c r="D15" s="234">
        <v>48</v>
      </c>
      <c r="E15" s="234">
        <v>12129</v>
      </c>
      <c r="F15" s="234">
        <v>20422</v>
      </c>
      <c r="G15" s="234">
        <v>32036</v>
      </c>
      <c r="H15" s="234">
        <v>39202</v>
      </c>
      <c r="I15" s="234">
        <v>36441</v>
      </c>
      <c r="J15" s="234">
        <v>28705</v>
      </c>
      <c r="K15" s="234">
        <v>12369</v>
      </c>
      <c r="L15" s="233">
        <v>555</v>
      </c>
      <c r="M15" s="38" t="s">
        <v>34</v>
      </c>
    </row>
    <row r="16" spans="1:14" ht="12" customHeight="1">
      <c r="A16" s="26" t="s">
        <v>57</v>
      </c>
      <c r="B16" s="235">
        <v>31920</v>
      </c>
      <c r="C16" s="234">
        <v>205</v>
      </c>
      <c r="D16" s="234">
        <v>486</v>
      </c>
      <c r="E16" s="234">
        <v>3050</v>
      </c>
      <c r="F16" s="234">
        <v>3693</v>
      </c>
      <c r="G16" s="234">
        <v>4451</v>
      </c>
      <c r="H16" s="234">
        <v>5240</v>
      </c>
      <c r="I16" s="234">
        <v>6301</v>
      </c>
      <c r="J16" s="234">
        <v>5943</v>
      </c>
      <c r="K16" s="234">
        <v>2337</v>
      </c>
      <c r="L16" s="233">
        <v>214</v>
      </c>
      <c r="M16" s="38" t="s">
        <v>35</v>
      </c>
    </row>
    <row r="17" spans="1:13" ht="12" customHeight="1">
      <c r="A17" s="26" t="s">
        <v>51</v>
      </c>
      <c r="B17" s="235">
        <v>5307</v>
      </c>
      <c r="C17" s="234">
        <v>2</v>
      </c>
      <c r="D17" s="234">
        <v>3</v>
      </c>
      <c r="E17" s="234">
        <v>427</v>
      </c>
      <c r="F17" s="234">
        <v>461</v>
      </c>
      <c r="G17" s="234">
        <v>729</v>
      </c>
      <c r="H17" s="234">
        <v>902</v>
      </c>
      <c r="I17" s="234">
        <v>1291</v>
      </c>
      <c r="J17" s="234">
        <v>1081</v>
      </c>
      <c r="K17" s="234">
        <v>373</v>
      </c>
      <c r="L17" s="233">
        <v>38</v>
      </c>
      <c r="M17" s="38" t="s">
        <v>36</v>
      </c>
    </row>
    <row r="18" spans="1:13" ht="12" customHeight="1">
      <c r="A18" s="26" t="s">
        <v>147</v>
      </c>
      <c r="B18" s="235">
        <v>7230</v>
      </c>
      <c r="C18" s="234">
        <v>201</v>
      </c>
      <c r="D18" s="234">
        <v>6</v>
      </c>
      <c r="E18" s="234">
        <v>673</v>
      </c>
      <c r="F18" s="234">
        <v>1229</v>
      </c>
      <c r="G18" s="234">
        <v>1311</v>
      </c>
      <c r="H18" s="234">
        <v>1324</v>
      </c>
      <c r="I18" s="234">
        <v>1064</v>
      </c>
      <c r="J18" s="234">
        <v>848</v>
      </c>
      <c r="K18" s="234">
        <v>467</v>
      </c>
      <c r="L18" s="233">
        <v>107</v>
      </c>
      <c r="M18" s="38" t="s">
        <v>167</v>
      </c>
    </row>
    <row r="19" spans="1:13" ht="12" customHeight="1" thickBot="1">
      <c r="A19" s="27" t="s">
        <v>53</v>
      </c>
      <c r="B19" s="235">
        <v>37363</v>
      </c>
      <c r="C19" s="234">
        <v>15890</v>
      </c>
      <c r="D19" s="234">
        <v>370</v>
      </c>
      <c r="E19" s="234">
        <v>1879</v>
      </c>
      <c r="F19" s="234">
        <v>2332</v>
      </c>
      <c r="G19" s="234">
        <v>2937</v>
      </c>
      <c r="H19" s="234">
        <v>4255</v>
      </c>
      <c r="I19" s="234">
        <v>3622</v>
      </c>
      <c r="J19" s="234">
        <v>3384</v>
      </c>
      <c r="K19" s="234">
        <v>2181</v>
      </c>
      <c r="L19" s="233">
        <v>513</v>
      </c>
      <c r="M19" s="38" t="s">
        <v>38</v>
      </c>
    </row>
    <row r="20" spans="1:13" ht="12" customHeight="1" thickBot="1">
      <c r="A20" s="88" t="s">
        <v>71</v>
      </c>
      <c r="B20" s="236">
        <v>456576</v>
      </c>
      <c r="C20" s="237">
        <v>16477</v>
      </c>
      <c r="D20" s="237">
        <v>1152</v>
      </c>
      <c r="E20" s="237">
        <v>37802</v>
      </c>
      <c r="F20" s="237">
        <v>53363</v>
      </c>
      <c r="G20" s="237">
        <v>71794</v>
      </c>
      <c r="H20" s="237">
        <v>78189</v>
      </c>
      <c r="I20" s="237">
        <v>77010</v>
      </c>
      <c r="J20" s="237">
        <v>67549</v>
      </c>
      <c r="K20" s="237">
        <v>42104</v>
      </c>
      <c r="L20" s="238">
        <v>11136</v>
      </c>
      <c r="M20" s="239" t="s">
        <v>39</v>
      </c>
    </row>
  </sheetData>
  <mergeCells count="11">
    <mergeCell ref="H2:M3"/>
    <mergeCell ref="A2:G3"/>
    <mergeCell ref="I4:I5"/>
    <mergeCell ref="J4:J5"/>
    <mergeCell ref="K4:K5"/>
    <mergeCell ref="M4:M5"/>
    <mergeCell ref="A4:A5"/>
    <mergeCell ref="E4:E5"/>
    <mergeCell ref="F4:F5"/>
    <mergeCell ref="G4:G5"/>
    <mergeCell ref="H4:H5"/>
  </mergeCells>
  <pageMargins left="0.05" right="0.05" top="0.5" bottom="0.5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sofiene.darbali</dc:creator>
  <cp:lastModifiedBy>Yosra Masoudi</cp:lastModifiedBy>
  <cp:revision>1</cp:revision>
  <dcterms:created xsi:type="dcterms:W3CDTF">2022-10-03T11:15:05Z</dcterms:created>
  <dcterms:modified xsi:type="dcterms:W3CDTF">2023-09-05T08:32:37Z</dcterms:modified>
</cp:coreProperties>
</file>