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210" windowWidth="20640" windowHeight="10680" firstSheet="3" activeTab="8"/>
  </bookViews>
  <sheets>
    <sheet name="Page de garde" sheetId="21" r:id="rId1"/>
    <sheet name=" Demo 1" sheetId="5" r:id="rId2"/>
    <sheet name="DEMO2" sheetId="4" r:id="rId3"/>
    <sheet name="EDUC1" sheetId="6" r:id="rId4"/>
    <sheet name="educ2" sheetId="7" r:id="rId5"/>
    <sheet name="EMPLOII1" sheetId="8" r:id="rId6"/>
    <sheet name="EMPLOII2" sheetId="9" r:id="rId7"/>
    <sheet name="EMPLOII2.1 " sheetId="11" r:id="rId8"/>
    <sheet name="EMPLOII3" sheetId="22" r:id="rId9"/>
    <sheet name="EMPLOII3.1" sheetId="12" r:id="rId10"/>
    <sheet name="MENAGE " sheetId="19" r:id="rId11"/>
    <sheet name="LOGEMENT " sheetId="20" r:id="rId12"/>
    <sheet name=" MIG.INTER" sheetId="17" r:id="rId13"/>
    <sheet name=" MIG.externe" sheetId="18" r:id="rId14"/>
  </sheets>
  <externalReferences>
    <externalReference r:id="rId15"/>
  </externalReferences>
  <definedNames>
    <definedName name="Print_Area" localSheetId="10">'MENAGE '!$A$1:$I$320</definedName>
    <definedName name="_xlnm.Print_Area" localSheetId="1">' Demo 1'!$A$1:$L$171</definedName>
    <definedName name="_xlnm.Print_Area" localSheetId="13">' MIG.externe'!$A$1:$K$85</definedName>
    <definedName name="_xlnm.Print_Area" localSheetId="12">' MIG.INTER'!$A$1:$L$177</definedName>
    <definedName name="_xlnm.Print_Area" localSheetId="2">DEMO2!$A$1:$G$81</definedName>
    <definedName name="_xlnm.Print_Area" localSheetId="3">EDUC1!$A$1:$G$206</definedName>
    <definedName name="_xlnm.Print_Area" localSheetId="4">educ2!$A$1:$G$81</definedName>
    <definedName name="_xlnm.Print_Area" localSheetId="5">EMPLOII1!$A$1:$H$158</definedName>
    <definedName name="_xlnm.Print_Area" localSheetId="6">EMPLOII2!$A$1:$G$81</definedName>
    <definedName name="_xlnm.Print_Area" localSheetId="7">'EMPLOII2.1 '!$A$1:$L$120</definedName>
    <definedName name="_xlnm.Print_Area" localSheetId="8">EMPLOII3!$A$1:$H$78</definedName>
    <definedName name="_xlnm.Print_Area" localSheetId="9">EMPLOII3.1!$A$1:$L$78</definedName>
    <definedName name="_xlnm.Print_Area" localSheetId="11">'LOGEMENT '!$A$1:$I$419</definedName>
    <definedName name="_xlnm.Print_Area" localSheetId="10">'MENAGE '!$A$1:$I$320</definedName>
  </definedNames>
  <calcPr calcId="144525"/>
</workbook>
</file>

<file path=xl/calcChain.xml><?xml version="1.0" encoding="utf-8"?>
<calcChain xmlns="http://schemas.openxmlformats.org/spreadsheetml/2006/main">
  <c r="B78" i="12" l="1"/>
  <c r="B77" i="12"/>
  <c r="B76" i="12"/>
  <c r="B75" i="12"/>
  <c r="B74" i="12"/>
  <c r="B73" i="12"/>
  <c r="B72" i="12"/>
  <c r="B71" i="12"/>
  <c r="B70" i="12"/>
  <c r="B69" i="12"/>
  <c r="B68" i="12"/>
  <c r="B67" i="12"/>
  <c r="B66" i="12"/>
  <c r="B65" i="12"/>
  <c r="B64" i="12"/>
  <c r="B63" i="12"/>
  <c r="B62" i="12"/>
  <c r="B61" i="12"/>
  <c r="B60" i="12"/>
  <c r="B59" i="12"/>
  <c r="B58" i="12"/>
  <c r="B57" i="12"/>
  <c r="B56" i="12"/>
  <c r="B52" i="12"/>
  <c r="B51" i="12"/>
  <c r="B50" i="12"/>
  <c r="B49" i="12"/>
  <c r="B48" i="12"/>
  <c r="B47" i="12"/>
  <c r="B46" i="12"/>
  <c r="B45" i="12"/>
  <c r="B44" i="12"/>
  <c r="B43" i="12"/>
  <c r="B42" i="12"/>
  <c r="B41" i="12"/>
  <c r="B40" i="12"/>
  <c r="B39" i="12"/>
  <c r="B38" i="12"/>
  <c r="B37" i="12"/>
  <c r="B36" i="12"/>
  <c r="B35" i="12"/>
  <c r="B34" i="12"/>
  <c r="B33" i="12"/>
  <c r="B32" i="12"/>
  <c r="B31" i="12"/>
  <c r="B30" i="12"/>
  <c r="B26" i="12"/>
  <c r="B25" i="12"/>
  <c r="B24" i="12"/>
  <c r="B23" i="12"/>
  <c r="B22" i="12"/>
  <c r="B21" i="12"/>
  <c r="B20" i="12"/>
  <c r="B19" i="12"/>
  <c r="B18" i="12"/>
  <c r="B17" i="12"/>
  <c r="B16" i="12"/>
  <c r="B15" i="12"/>
  <c r="B14" i="12"/>
  <c r="B13" i="12"/>
  <c r="B12" i="12"/>
  <c r="B11" i="12"/>
  <c r="B10" i="12"/>
  <c r="B9" i="12"/>
  <c r="B8" i="12"/>
  <c r="B7" i="12"/>
  <c r="B6" i="12"/>
  <c r="B5" i="12"/>
  <c r="B4" i="12"/>
  <c r="B79" i="11"/>
  <c r="B78" i="11"/>
  <c r="B77" i="11"/>
  <c r="B76" i="11"/>
  <c r="B75" i="11"/>
  <c r="B74" i="11"/>
  <c r="B73" i="11"/>
  <c r="B72" i="11"/>
  <c r="B71" i="11"/>
  <c r="B70" i="11"/>
  <c r="B69" i="11"/>
  <c r="B68" i="11"/>
  <c r="B67" i="11"/>
  <c r="B66" i="11"/>
  <c r="B65" i="11"/>
  <c r="B64" i="11"/>
  <c r="B63" i="11"/>
  <c r="B62" i="11"/>
  <c r="B61" i="11"/>
  <c r="B60" i="11"/>
  <c r="B59" i="11"/>
  <c r="B58" i="11"/>
  <c r="B25" i="11"/>
  <c r="B24" i="11"/>
  <c r="B23" i="11"/>
  <c r="B22" i="11"/>
  <c r="B21" i="11"/>
  <c r="B20" i="11"/>
  <c r="B19" i="11"/>
  <c r="B18" i="11"/>
  <c r="B17" i="11"/>
  <c r="B16" i="11"/>
  <c r="B15" i="11"/>
  <c r="B14" i="11"/>
  <c r="B13" i="11"/>
  <c r="B12" i="11"/>
  <c r="B11" i="11"/>
  <c r="B10" i="11"/>
  <c r="B9" i="11"/>
  <c r="B8" i="11"/>
  <c r="B7" i="11"/>
  <c r="B6" i="11"/>
  <c r="B5" i="11"/>
  <c r="B4" i="11"/>
  <c r="F54" i="9"/>
  <c r="E54" i="9"/>
  <c r="D54" i="9"/>
  <c r="C54" i="9"/>
  <c r="F25" i="9"/>
  <c r="E25" i="9"/>
  <c r="D25" i="9"/>
  <c r="C25" i="9"/>
  <c r="B25" i="9"/>
  <c r="F24" i="9"/>
  <c r="E24" i="9"/>
  <c r="D24" i="9"/>
  <c r="C24" i="9"/>
  <c r="B24" i="9"/>
  <c r="F23" i="9"/>
  <c r="E23" i="9"/>
  <c r="D23" i="9"/>
  <c r="C23" i="9"/>
  <c r="B23" i="9"/>
  <c r="F22" i="9"/>
  <c r="E22" i="9"/>
  <c r="D22" i="9"/>
  <c r="C22" i="9"/>
  <c r="B22" i="9"/>
  <c r="F21" i="9"/>
  <c r="E21" i="9"/>
  <c r="D21" i="9"/>
  <c r="C21" i="9"/>
  <c r="B21" i="9"/>
  <c r="F20" i="9"/>
  <c r="E20" i="9"/>
  <c r="D20" i="9"/>
  <c r="C20" i="9"/>
  <c r="B20" i="9"/>
  <c r="F19" i="9"/>
  <c r="E19" i="9"/>
  <c r="D19" i="9"/>
  <c r="C19" i="9"/>
  <c r="B19" i="9"/>
  <c r="F18" i="9"/>
  <c r="E18" i="9"/>
  <c r="D18" i="9"/>
  <c r="C18" i="9"/>
  <c r="B18" i="9"/>
  <c r="F17" i="9"/>
  <c r="E17" i="9"/>
  <c r="D17" i="9"/>
  <c r="C17" i="9"/>
  <c r="B17" i="9"/>
  <c r="F16" i="9"/>
  <c r="E16" i="9"/>
  <c r="D16" i="9"/>
  <c r="C16" i="9"/>
  <c r="B16" i="9"/>
  <c r="F15" i="9"/>
  <c r="E15" i="9"/>
  <c r="D15" i="9"/>
  <c r="C15" i="9"/>
  <c r="B15" i="9"/>
  <c r="F14" i="9"/>
  <c r="E14" i="9"/>
  <c r="D14" i="9"/>
  <c r="C14" i="9"/>
  <c r="B14" i="9"/>
  <c r="F13" i="9"/>
  <c r="E13" i="9"/>
  <c r="D13" i="9"/>
  <c r="C13" i="9"/>
  <c r="B13" i="9"/>
  <c r="F12" i="9"/>
  <c r="E12" i="9"/>
  <c r="D12" i="9"/>
  <c r="C12" i="9"/>
  <c r="B12" i="9"/>
  <c r="F11" i="9"/>
  <c r="E11" i="9"/>
  <c r="D11" i="9"/>
  <c r="C11" i="9"/>
  <c r="B11" i="9"/>
  <c r="F10" i="9"/>
  <c r="E10" i="9"/>
  <c r="D10" i="9"/>
  <c r="C10" i="9"/>
  <c r="B10" i="9"/>
  <c r="F9" i="9"/>
  <c r="E9" i="9"/>
  <c r="D9" i="9"/>
  <c r="C9" i="9"/>
  <c r="B9" i="9"/>
  <c r="F8" i="9"/>
  <c r="E8" i="9"/>
  <c r="D8" i="9"/>
  <c r="C8" i="9"/>
  <c r="B8" i="9"/>
  <c r="F7" i="9"/>
  <c r="E7" i="9"/>
  <c r="D7" i="9"/>
  <c r="C7" i="9"/>
  <c r="B7" i="9"/>
  <c r="F6" i="9"/>
  <c r="E6" i="9"/>
  <c r="D6" i="9"/>
  <c r="C6" i="9"/>
  <c r="B6" i="9"/>
  <c r="F5" i="9"/>
  <c r="E5" i="9"/>
  <c r="D5" i="9"/>
  <c r="C5" i="9"/>
  <c r="B5" i="9"/>
  <c r="F4" i="9"/>
  <c r="E4" i="9"/>
  <c r="D4" i="9"/>
  <c r="C4" i="9"/>
  <c r="B4" i="9"/>
  <c r="B59" i="9"/>
  <c r="C59" i="9"/>
  <c r="D59" i="9"/>
  <c r="E59" i="9"/>
  <c r="F59" i="9"/>
  <c r="B60" i="9"/>
  <c r="C60" i="9"/>
  <c r="D60" i="9"/>
  <c r="E60" i="9"/>
  <c r="F60" i="9"/>
  <c r="B61" i="9"/>
  <c r="C61" i="9"/>
  <c r="D61" i="9"/>
  <c r="E61" i="9"/>
  <c r="F61" i="9"/>
  <c r="B62" i="9"/>
  <c r="C62" i="9"/>
  <c r="D62" i="9"/>
  <c r="E62" i="9"/>
  <c r="F62" i="9"/>
  <c r="B63" i="9"/>
  <c r="C63" i="9"/>
  <c r="D63" i="9"/>
  <c r="E63" i="9"/>
  <c r="F63" i="9"/>
  <c r="B64" i="9"/>
  <c r="C64" i="9"/>
  <c r="D64" i="9"/>
  <c r="E64" i="9"/>
  <c r="F64" i="9"/>
  <c r="B65" i="9"/>
  <c r="C65" i="9"/>
  <c r="D65" i="9"/>
  <c r="E65" i="9"/>
  <c r="F65" i="9"/>
  <c r="B66" i="9"/>
  <c r="C66" i="9"/>
  <c r="D66" i="9"/>
  <c r="E66" i="9"/>
  <c r="F66" i="9"/>
  <c r="B67" i="9"/>
  <c r="C67" i="9"/>
  <c r="D67" i="9"/>
  <c r="E67" i="9"/>
  <c r="F67" i="9"/>
  <c r="B68" i="9"/>
  <c r="C68" i="9"/>
  <c r="D68" i="9"/>
  <c r="E68" i="9"/>
  <c r="F68" i="9"/>
  <c r="B69" i="9"/>
  <c r="C69" i="9"/>
  <c r="D69" i="9"/>
  <c r="E69" i="9"/>
  <c r="F69" i="9"/>
  <c r="B70" i="9"/>
  <c r="C70" i="9"/>
  <c r="D70" i="9"/>
  <c r="E70" i="9"/>
  <c r="F70" i="9"/>
  <c r="B71" i="9"/>
  <c r="C71" i="9"/>
  <c r="D71" i="9"/>
  <c r="E71" i="9"/>
  <c r="F71" i="9"/>
  <c r="B72" i="9"/>
  <c r="C72" i="9"/>
  <c r="D72" i="9"/>
  <c r="E72" i="9"/>
  <c r="F72" i="9"/>
  <c r="B73" i="9"/>
  <c r="C73" i="9"/>
  <c r="D73" i="9"/>
  <c r="E73" i="9"/>
  <c r="F73" i="9"/>
  <c r="B74" i="9"/>
  <c r="C74" i="9"/>
  <c r="D74" i="9"/>
  <c r="E74" i="9"/>
  <c r="F74" i="9"/>
  <c r="B75" i="9"/>
  <c r="C75" i="9"/>
  <c r="D75" i="9"/>
  <c r="E75" i="9"/>
  <c r="F75" i="9"/>
  <c r="B76" i="9"/>
  <c r="C76" i="9"/>
  <c r="D76" i="9"/>
  <c r="E76" i="9"/>
  <c r="F76" i="9"/>
  <c r="B77" i="9"/>
  <c r="C77" i="9"/>
  <c r="D77" i="9"/>
  <c r="E77" i="9"/>
  <c r="F77" i="9"/>
  <c r="B78" i="9"/>
  <c r="C78" i="9"/>
  <c r="D78" i="9"/>
  <c r="E78" i="9"/>
  <c r="F78" i="9"/>
  <c r="B79" i="9"/>
  <c r="C79" i="9"/>
  <c r="D79" i="9"/>
  <c r="E79" i="9"/>
  <c r="F79" i="9"/>
  <c r="B80" i="9"/>
  <c r="C80" i="9"/>
  <c r="D80" i="9"/>
  <c r="E80" i="9"/>
  <c r="F80" i="9"/>
  <c r="E157" i="8"/>
  <c r="E131" i="8"/>
  <c r="E104" i="8"/>
</calcChain>
</file>

<file path=xl/sharedStrings.xml><?xml version="1.0" encoding="utf-8"?>
<sst xmlns="http://schemas.openxmlformats.org/spreadsheetml/2006/main" count="2943" uniqueCount="386">
  <si>
    <t>Total Tunisie</t>
  </si>
  <si>
    <t>مجموع  الجمهورية</t>
  </si>
  <si>
    <t>Total</t>
  </si>
  <si>
    <t>المجموع</t>
  </si>
  <si>
    <t>La Marsa</t>
  </si>
  <si>
    <t>المرسى</t>
  </si>
  <si>
    <t>lE Kram</t>
  </si>
  <si>
    <t>الكرم</t>
  </si>
  <si>
    <t>La Goulette</t>
  </si>
  <si>
    <t>حلق الوادي</t>
  </si>
  <si>
    <t>Djbel Djloud</t>
  </si>
  <si>
    <t>جبل الجلود</t>
  </si>
  <si>
    <t>Sidi El Bechir</t>
  </si>
  <si>
    <t>سيدي البشير</t>
  </si>
  <si>
    <t>El Kabaria</t>
  </si>
  <si>
    <t>الكبارية</t>
  </si>
  <si>
    <t>El Ourdia</t>
  </si>
  <si>
    <t>الوردية</t>
  </si>
  <si>
    <t>Sidi Hassine</t>
  </si>
  <si>
    <t>سيدي حسين</t>
  </si>
  <si>
    <t>Elhrairia</t>
  </si>
  <si>
    <t>الحرايرية</t>
  </si>
  <si>
    <t>Ezzouhour</t>
  </si>
  <si>
    <t>الزهور</t>
  </si>
  <si>
    <t>Sijoumi</t>
  </si>
  <si>
    <t>السيجومي</t>
  </si>
  <si>
    <t>Le Bardo</t>
  </si>
  <si>
    <t>باردو</t>
  </si>
  <si>
    <t>Cité Elkhadra</t>
  </si>
  <si>
    <t>حي الخضراء</t>
  </si>
  <si>
    <t>El Menzah</t>
  </si>
  <si>
    <t>المنزه</t>
  </si>
  <si>
    <t>Ettahrir</t>
  </si>
  <si>
    <t>التحرير</t>
  </si>
  <si>
    <t>Elomrane Supérieur</t>
  </si>
  <si>
    <t>العمران  الأعلى</t>
  </si>
  <si>
    <t>Elomrane</t>
  </si>
  <si>
    <t>العمران</t>
  </si>
  <si>
    <t>Bab Souika</t>
  </si>
  <si>
    <t>باب سويقة</t>
  </si>
  <si>
    <t>Bab Bhar</t>
  </si>
  <si>
    <t>باب بحر</t>
  </si>
  <si>
    <t>المدينة</t>
  </si>
  <si>
    <t>Carthage</t>
  </si>
  <si>
    <t>قرطاج</t>
  </si>
  <si>
    <t>المعتمدية</t>
  </si>
  <si>
    <t>أعزب 
célibataire</t>
  </si>
  <si>
    <t xml:space="preserve">متزوج 
Marié
</t>
  </si>
  <si>
    <t xml:space="preserve">أرمل 
Veuf
</t>
  </si>
  <si>
    <t>مطلق 
Divorcé</t>
  </si>
  <si>
    <t>49- 40 
 ans/سنة</t>
  </si>
  <si>
    <t>39 - 30
 ans/سنة</t>
  </si>
  <si>
    <t>29 - 20
 ans/سنة</t>
  </si>
  <si>
    <t>19 - 15 
 ans/سنة</t>
  </si>
  <si>
    <t>14 - 10 
 ans/سنة</t>
  </si>
  <si>
    <t>9 -5
 ans/سنوات</t>
  </si>
  <si>
    <t>4 - 0 
ans/سنوات</t>
  </si>
  <si>
    <t>60 
سنة فما فوق ans et plus</t>
  </si>
  <si>
    <t>عالي 
Supérieur</t>
  </si>
  <si>
    <t>ثانوي 
Secondaire</t>
  </si>
  <si>
    <t xml:space="preserve">إبتدائي 
Primaire </t>
  </si>
  <si>
    <t>لا شيء
Néant</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</si>
  <si>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</si>
  <si>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</si>
  <si>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</si>
  <si>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</si>
  <si>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</si>
  <si>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</si>
  <si>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</si>
  <si>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غير مصرح به
Non Declaré</t>
  </si>
  <si>
    <t>29 - 25 
 ans/سنة</t>
  </si>
  <si>
    <t>34 - 30 
 ans/سنة</t>
  </si>
  <si>
    <t>39 - 35
 ans/سنة</t>
  </si>
  <si>
    <t>44 - 40
 ans/سنة</t>
  </si>
  <si>
    <t>49- 45 
 ans/سنة</t>
  </si>
  <si>
    <t xml:space="preserve">الصناعات المعملية 
Industrie manufacturière </t>
  </si>
  <si>
    <t>خدمات أخرى
Autres services</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</si>
  <si>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</si>
  <si>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</si>
  <si>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</si>
  <si>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</si>
  <si>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</si>
  <si>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</si>
  <si>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</si>
  <si>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</si>
  <si>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</si>
  <si>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</si>
  <si>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</si>
  <si>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الوافدون من الخارج
immigrants</t>
  </si>
  <si>
    <t>المغادرون الى الخارج
émigrants</t>
  </si>
  <si>
    <t>Délégation</t>
  </si>
  <si>
    <t>عدد السكان Population</t>
  </si>
  <si>
    <t xml:space="preserve"> وسط بلدي   مجموع الجنسين                                                                                                Milieu Communal  Total sexe</t>
  </si>
  <si>
    <t>وسط  بلدي  ذكور                                                                                                                  Milieu Communal  Masculin</t>
  </si>
  <si>
    <t>وسط  بلدي إناث                                                                                                      Milieu Communal  Féminin</t>
  </si>
  <si>
    <t>عدد السكان 15 سنة فما فوق   Population 15 ans et plus</t>
  </si>
  <si>
    <t xml:space="preserve">السكان 10 سنوات فما فوق
 Population    10 ans et plus   </t>
  </si>
  <si>
    <t>نسبة التمدرس 
6 - 14 سنة 
 scolarisation 
6-14ans</t>
  </si>
  <si>
    <t>نسبة الأمية 10 سنوات فما فوق  Analphabète 10 ans et plus</t>
  </si>
  <si>
    <t xml:space="preserve">                     وسط  بلدي إناث                                                                  Milieu Communal  Féminin</t>
  </si>
  <si>
    <t xml:space="preserve">     وسط  بلدي  ذكور                                                                                   Milieu Communal  Masculin</t>
  </si>
  <si>
    <t xml:space="preserve">       وسط بلدي   مجموع الجنسين                                                                          Milieu Communal  Total sexe</t>
  </si>
  <si>
    <t xml:space="preserve">المشتغلون 15 سنة فما فوق
les occupés  15ans et plus
 </t>
  </si>
  <si>
    <t>المناجم و الطاقة 
Mines  et énergie</t>
  </si>
  <si>
    <t>البناء و الأشغال العامة 
Batiment et travaux publiques</t>
  </si>
  <si>
    <t>التجارة
Commerce</t>
  </si>
  <si>
    <t>النقل و المواصلات 
Transport</t>
  </si>
  <si>
    <t xml:space="preserve">نسبة بطالة  أصحاب الشهائد العليا 
 Taux de   chômage  des diplômés du superieurs </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</si>
  <si>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</si>
  <si>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</si>
  <si>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59 - 50
ans/سنة</t>
  </si>
  <si>
    <t xml:space="preserve">التوزيع النسبي للسكان 15 سنة فما فوق حسب الحالة الزواجية (%) 
(%) Répartition de la population 15 ans et plus par état matrimonial 
 </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</si>
  <si>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</si>
  <si>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</si>
  <si>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 xml:space="preserve">     وسط  بلدي  ذكور                                                                                                                           Milieu Communal  Masculin</t>
  </si>
  <si>
    <t>نسبة أمية الشباب 29-15 سنة Analph.jeunes       15-29 
 ans</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</si>
  <si>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</si>
  <si>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</si>
  <si>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مجموع الوسطين    مجموع  الجنسين                                                                                                         Total milieu  Total sexe   </t>
  </si>
  <si>
    <t xml:space="preserve">                     وسط  بلدي إناث                                                                                                          Milieu Communal  Féminin</t>
  </si>
  <si>
    <t xml:space="preserve">      وسط  بلدي  ذكور                                                                                                   Milieu Communal  Masculin</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</si>
  <si>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</si>
  <si>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       وسط بلدي   مجموع الجنسين                                                                                                  Milieu Communal  Total sexe</t>
  </si>
  <si>
    <t xml:space="preserve">     وسط  بلدي  ذكور                                                                                                                   Milieu Communal  Masculin</t>
  </si>
  <si>
    <t xml:space="preserve">                     وسط  بلدي إناث                                                                                                       Milieu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</si>
  <si>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</si>
  <si>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 xml:space="preserve">       وسط بلدي   مجموع الجنسين                                                                                                               Milieu Communal  Total sexe</t>
  </si>
  <si>
    <t>التربية و الصحة   والخدمات الادارية
Education, Santé et services administratifs</t>
  </si>
  <si>
    <t xml:space="preserve">     وسط  بلدي  ذكور                                                                                                                                               Milieu Communal  Masculin</t>
  </si>
  <si>
    <t xml:space="preserve">                     وسط  بلدي إناث                                                                                                                                 Milieu Communal  Féminin</t>
  </si>
  <si>
    <t xml:space="preserve">       وسط بلدي   مجموع الجنسين                                                                                   Milieu Communal  Total sexe</t>
  </si>
  <si>
    <t xml:space="preserve">     وسط  بلدي  ذكور                                                                                                            Milieu Communal  Masculin</t>
  </si>
  <si>
    <t xml:space="preserve">                     وسط  بلدي إناث                                                                                                  Milieu Communal  Féminin</t>
  </si>
  <si>
    <t>عددالسكان العاطلين عن العمل 15 سنة فما فوق   Population au  chomage 15 ans et plus</t>
  </si>
  <si>
    <t xml:space="preserve">التوزيع النسبي للسكان العاطلين عن العمل 15 سنة فما فوق حسب الفئة العمرية و الوسط و الجنس (%) 
(%) Répartition des chomeurs 15 ans et plus par groupe d'âge, milieu et sexe </t>
  </si>
  <si>
    <t>19 - 15 
ans/سنة</t>
  </si>
  <si>
    <t>24 -20
 ans/سنة</t>
  </si>
  <si>
    <t xml:space="preserve">عددالسكان العاطلين عن العمل 15 سنة فما فوق
 Population au     chomage 15 ans et plus </t>
  </si>
  <si>
    <t>59 - 50
 ans/سنة</t>
  </si>
  <si>
    <t xml:space="preserve">     وسط  بلدي  ذكور                                                                                                                                Milieu Communal  Masculin</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</si>
  <si>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</si>
  <si>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</si>
  <si>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      الحراك العام         
Mobilité générale</t>
  </si>
  <si>
    <t xml:space="preserve">     وسط  بلدي  ذكور                                                                                                                                  Milieu Communal  Masculin</t>
  </si>
  <si>
    <t xml:space="preserve">                     وسط  بلدي إناث                                                                                                                       Milieu Communal  Féminin</t>
  </si>
  <si>
    <t>(%) الهجرة الخارجية: توزيع الوافدوين و المغادرين خلال الفترة 2009 - 2014 حسب معتمدية الاقامة   وأسباب المغادرة  والجنس والوسط 
      Répartition des immigrants et des émigrants selon la délégation de résidence, les raisons de d'émigration , sexe et milieu entre  2009  et 2014 (%)</t>
  </si>
  <si>
    <t>الهجرة الخارجية
migration internationale</t>
  </si>
  <si>
    <t>أسباب  المغادرة للخارج (%)
(%) Raisons d'émigration</t>
  </si>
  <si>
    <t xml:space="preserve">     وسط  بلدي  ذكور                                                                                                          Milieu Communal  Masculin</t>
  </si>
  <si>
    <t xml:space="preserve">                     وسط  بلدي إناث                                                                                              Milieu Communal  Féminin</t>
  </si>
  <si>
    <t xml:space="preserve">       وسط بلدي   مجموع الجنسين                                                                       Milieu Communal  Total sexe</t>
  </si>
  <si>
    <t xml:space="preserve">                     وسط  بلدي إناث                                                                                                           Milieu Communal  Féminin</t>
  </si>
  <si>
    <t xml:space="preserve">التوزيع النسبي للسكان  حسب المؤشرات التربوية حسب الوسط و الجنس (%)
(%) Répartition de la population selon les indicateurs éducationnels , selon le milieu et le sexe
 </t>
  </si>
  <si>
    <t>نسبة استعمال الأنترنات 10 سنوات فما فوق
%
10 Utilisation internet  ans et plus</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</si>
  <si>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</si>
  <si>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</si>
  <si>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وسط بلدي                                                                                                                                                                             Mileu Communal</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</si>
  <si>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</si>
  <si>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</si>
  <si>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</si>
  <si>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</si>
  <si>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</si>
  <si>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</si>
  <si>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</si>
  <si>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</si>
  <si>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</si>
  <si>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 xml:space="preserve">Total </t>
  </si>
  <si>
    <t>مجموع الجمهورية</t>
  </si>
  <si>
    <t xml:space="preserve">توزيع الأسرحسب مصادر الطاقة واستعمالاتها على مستوى المعتمدية و الوسط (%)
(%) Répartition des ménages selon source d'énergie et son utilisation au niveau  délégation et milieu   </t>
  </si>
  <si>
    <t>وسط بلدي                                                                                                                                                Milieu Communal</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</si>
  <si>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</si>
  <si>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t>
  </si>
  <si>
    <t xml:space="preserve">نسبة التزود بغاز القارورة أو الغاز الطبيعي للطبخ
%Gaz bouteille et gaz naturel pour cuisson
</t>
  </si>
  <si>
    <t>نسبة التزود من مصادر أخرى  للاستنارة 
Utilisation d'autre source  pour éclairage</t>
  </si>
  <si>
    <t xml:space="preserve">نسبة التزود بالكهرباء للاستنارة
Electricité% 
 pour éclairage 
</t>
  </si>
  <si>
    <t xml:space="preserve">
عدد الأسر
Nombre  ménages
</t>
  </si>
  <si>
    <t xml:space="preserve">توزيع الأسرحسب صفة سكن الأسرة وكيفية الملكية على مستوى المعتمدية و الوسط (%)
(%) Répartition des ménages selon  mode d'occupation, mode proprieté  au niveau  délégation et milieu   </t>
  </si>
  <si>
    <t>وسط بلدي                                                                                                                                                                       Milieu Communal</t>
  </si>
  <si>
    <t>كيفية الملكية بالنسبة للملاّكة 
Mode propriété pour les propriétaire</t>
  </si>
  <si>
    <t xml:space="preserve">(%) صفة السكن
Mode d'occupation du logement (%)
</t>
  </si>
  <si>
    <t xml:space="preserve">
عدد الأسر
Nombre ménages
</t>
  </si>
  <si>
    <r>
      <t xml:space="preserve">أخرى 
</t>
    </r>
    <r>
      <rPr>
        <sz val="18"/>
        <rFont val="Times New Roman"/>
        <family val="1"/>
      </rPr>
      <t>Autre</t>
    </r>
  </si>
  <si>
    <r>
      <t xml:space="preserve"> شراء  (%)
   A</t>
    </r>
    <r>
      <rPr>
        <sz val="18"/>
        <rFont val="Times New Roman"/>
        <family val="1"/>
      </rPr>
      <t xml:space="preserve">chat    </t>
    </r>
    <r>
      <rPr>
        <b/>
        <sz val="18"/>
        <rFont val="Times New Roman"/>
        <family val="1"/>
      </rPr>
      <t xml:space="preserve"> </t>
    </r>
  </si>
  <si>
    <r>
      <t xml:space="preserve"> بناء ذاتي (%)
</t>
    </r>
    <r>
      <rPr>
        <sz val="18"/>
        <rFont val="Times New Roman"/>
        <family val="1"/>
      </rPr>
      <t xml:space="preserve">Auto   construction </t>
    </r>
  </si>
  <si>
    <r>
      <t xml:space="preserve"> صفة أخرى
</t>
    </r>
    <r>
      <rPr>
        <sz val="18"/>
        <rFont val="Times New Roman"/>
        <family val="1"/>
      </rPr>
      <t>Autre mode</t>
    </r>
  </si>
  <si>
    <r>
      <t xml:space="preserve">كارية
</t>
    </r>
    <r>
      <rPr>
        <sz val="18"/>
        <rFont val="Times New Roman"/>
        <family val="1"/>
      </rPr>
      <t>Locataire</t>
    </r>
  </si>
  <si>
    <r>
      <t xml:space="preserve">ملاكة
</t>
    </r>
    <r>
      <rPr>
        <sz val="18"/>
        <rFont val="Times New Roman"/>
        <family val="1"/>
      </rPr>
      <t>Propriétaire</t>
    </r>
  </si>
  <si>
    <t xml:space="preserve">توزيع الأسرحسب نسبة امتلاك وسائل الترفيه على مستوى المعتمدية و الوسط (%)
(%) Répartition des ménages par Possession des moyens de loisir, au niveau  délégation et milieu   </t>
  </si>
  <si>
    <t>وسط بلدي                                                                                                                                               Milieu Communal</t>
  </si>
  <si>
    <t>مكتبة
Bibliothèque</t>
  </si>
  <si>
    <t>هوائي
Parabole</t>
  </si>
  <si>
    <t>تلفاز
TV</t>
  </si>
  <si>
    <t>راديو مسجلة
Radio/ cassette</t>
  </si>
  <si>
    <t>سيارة
voiture</t>
  </si>
  <si>
    <t xml:space="preserve">توزيع الأسرحسب نسبة امتلاك مواد التجهيز المنزلي على مستوى المعتمدية و الوسط (%)
(%) Répartition des ménages selon possession des Electro ménager au niveau  délégation et milieu        </t>
  </si>
  <si>
    <t>وسط بلدي                                                                                                                                                                              Milieu Communal</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</si>
  <si>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</si>
  <si>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</si>
  <si>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</si>
  <si>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</si>
  <si>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</si>
  <si>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</si>
  <si>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</si>
  <si>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وسط بلدي                                                                                                                                   Milieu Communal</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</si>
  <si>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</si>
  <si>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</si>
  <si>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</si>
  <si>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</si>
  <si>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</si>
  <si>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</si>
  <si>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 xml:space="preserve"> Milieu Communal                                                                                                                                                                            وسط بلدي </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</si>
  <si>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</si>
  <si>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</si>
  <si>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</si>
  <si>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</si>
  <si>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</si>
  <si>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</si>
  <si>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</si>
  <si>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توزيع المساكن حسب عدد الغرف على مستوى المعتمدية  والوسط (%)
        (%)  Répartition des logements par nombre de pièces au niveau délégtion et milieu  </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</si>
  <si>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</si>
  <si>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</si>
  <si>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</si>
  <si>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</si>
  <si>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</si>
  <si>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</si>
  <si>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توزيع المساكن حسب المساحة المغطاة على مستوى المعتمدية  والوسط (%)
        (%)  Répartition des logements par superficie couverte au niveau délégtion et milieu  </t>
  </si>
  <si>
    <t xml:space="preserve"> Milieu Communal                                                                                                                                                                         وسط بلدي</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</si>
  <si>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</si>
  <si>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</si>
  <si>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</si>
  <si>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</si>
  <si>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</si>
  <si>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</si>
  <si>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توزيع المساكن حسب الاستغلال على مستوى المعتمدية  والوسط (%)
        (%)  Répartition des logements par mode d'occupation au niveau délégtion et milieu  </t>
  </si>
  <si>
    <t xml:space="preserve">التوزيع النسبي للمساكن حسب الاستغلال %
Pourcentage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</si>
  <si>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</si>
  <si>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</si>
  <si>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</si>
  <si>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</si>
  <si>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</si>
  <si>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توزيع المساكن حسب الارتباط بشبكات خدمات البنية الأساسية على مستوى المعتمدية والوسط 
           Répartition  des logements par raccordements aux réseaux de services d'infrastructures au  niveau délégation et milieu (%)</t>
  </si>
  <si>
    <t xml:space="preserve"> Milieu Communal                                                                                                                                                 وسط بلدي </t>
  </si>
  <si>
    <t xml:space="preserve">التوزيع النسبي للمساكن حسب الارتباط بشبكات خدمات البنية الأساسية %
(%)Répartition de logement par raccordements aux réseaux de services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</si>
  <si>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</si>
  <si>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</si>
  <si>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</si>
  <si>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</si>
  <si>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</si>
  <si>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 xml:space="preserve"> Milieu Communal                                                                                                                                                                                                            وسط بلدي </t>
  </si>
  <si>
    <t>عدد المساكن التي لا تحتوي على:
Nombre Logements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</si>
  <si>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</si>
  <si>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</si>
  <si>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</si>
  <si>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</si>
  <si>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r>
      <t xml:space="preserve">التوزيع النسبي للمساكن حسب المسافة التي تفصل المسكن عن أقرب روضة أو محضنة أطفال و مدرسة ابتدائية على مستوى المعتمدية والوسط (%)
       (%) </t>
    </r>
    <r>
      <rPr>
        <b/>
        <sz val="18"/>
        <rFont val="Times New Roman"/>
        <family val="1"/>
      </rPr>
      <t xml:space="preserve">Répartition des logements selon la distance séparant le logement du plus proche jardin d'enfant et école primaire   par délégation et milieu    </t>
    </r>
  </si>
  <si>
    <t xml:space="preserve"> Milieu Communal                                                                                                                                                                                                          وسط بلدي </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</si>
  <si>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</si>
  <si>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</si>
  <si>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</si>
  <si>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</si>
  <si>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</si>
  <si>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</si>
  <si>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</si>
  <si>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</si>
  <si>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</si>
  <si>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</si>
  <si>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</si>
  <si>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</si>
  <si>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</si>
  <si>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</si>
  <si>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قائمة الجداول</t>
  </si>
  <si>
    <t>Liste des tableaux</t>
  </si>
  <si>
    <t>الخصائص الديمغرافية</t>
  </si>
  <si>
    <t xml:space="preserve">Caractéristiques démographiques de la Population </t>
  </si>
  <si>
    <t xml:space="preserve"> Répartition de la population par groupe d'âge, Total milieu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</si>
  <si>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</si>
  <si>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</si>
  <si>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</si>
  <si>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</si>
  <si>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Répartition de la population 15 ans et plus par état matrimonial Total milieu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</si>
  <si>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</si>
  <si>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</si>
  <si>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</si>
  <si>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</si>
  <si>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الخصائص التربوية للسكان </t>
  </si>
  <si>
    <t>Caractéristiques Educationnelles de la Population</t>
  </si>
  <si>
    <t>Répartition de la population 10 ans et plus par Niveau d'instruction, Masculin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</si>
  <si>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</si>
  <si>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</si>
  <si>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</si>
  <si>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</si>
  <si>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</si>
  <si>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</si>
  <si>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</si>
  <si>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</si>
  <si>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</si>
  <si>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</si>
  <si>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</si>
  <si>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</si>
  <si>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</si>
  <si>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</si>
  <si>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</si>
  <si>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</si>
  <si>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</si>
  <si>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</si>
  <si>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</si>
  <si>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</si>
  <si>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</si>
  <si>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</si>
  <si>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</si>
  <si>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</si>
  <si>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</si>
  <si>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</si>
  <si>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</si>
  <si>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</si>
  <si>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</si>
  <si>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</si>
  <si>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</si>
  <si>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</si>
  <si>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</si>
  <si>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</si>
  <si>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</si>
  <si>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</si>
  <si>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</si>
  <si>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</si>
  <si>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</si>
  <si>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</si>
  <si>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</si>
  <si>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</si>
  <si>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</si>
  <si>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 xml:space="preserve"> خصائص الأسر وظروف عيشها</t>
  </si>
  <si>
    <t>Caractéristiques des ménages et leurs conditions de vie</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</si>
  <si>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</si>
  <si>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</si>
  <si>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</si>
  <si>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</si>
  <si>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</si>
  <si>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</si>
  <si>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</si>
  <si>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</si>
  <si>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</si>
  <si>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</si>
  <si>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</si>
  <si>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</si>
  <si>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خصائص المساكن</t>
  </si>
  <si>
    <t>Caractéristiques des logements</t>
  </si>
  <si>
    <t>توزيع المساكن حسب النوع وسط  بلدي على مستوى المعتمدية</t>
  </si>
  <si>
    <t>Répartition des logements par type,Milieu communal selon la délégation</t>
  </si>
  <si>
    <t>توزيع المساكن حسب عدد الغرف وسط بلدي على مستوى المعتمدية</t>
  </si>
  <si>
    <t>Répartition des logements par nombre de pièces,Milieu communal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</si>
  <si>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</si>
  <si>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</si>
  <si>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الاستغلال وسط بلدي على مستوى المعتمدية</t>
  </si>
  <si>
    <t>Répartition des logements par mode d'occupation,Milieu communal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</si>
  <si>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</si>
  <si>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</si>
  <si>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</si>
  <si>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</si>
  <si>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</si>
  <si>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</si>
  <si>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</si>
  <si>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</si>
  <si>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</si>
  <si>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</si>
  <si>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</si>
  <si>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</si>
  <si>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خصائص الهجرة</t>
  </si>
  <si>
    <t>Caractéristiques migratoires</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</si>
  <si>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</si>
  <si>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</si>
  <si>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</si>
  <si>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</si>
  <si>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</si>
  <si>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</si>
  <si>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</si>
  <si>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</si>
  <si>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</si>
  <si>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</si>
  <si>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</si>
  <si>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 xml:space="preserve">التوزيع النسبي للسكان حسب الفئة العمرية وسط بلدي  و مجموع  الجنسين  على مستوى المعتمدية </t>
  </si>
  <si>
    <t xml:space="preserve">التوزيع النسبي للسكان 15 سنة فما فوق حسب الحالة الزواجية   وسط بلدي  و مجموع  الجنسين  على مستوى المعتمدية  </t>
  </si>
  <si>
    <t xml:space="preserve">       وسط بلدي   مجموع الجنسين                                                                        Milieu Communal  Total sexe                  </t>
  </si>
  <si>
    <t xml:space="preserve">                     وسط  بلدي إناث                                                                                                                     Milieu Communal  Féminin</t>
  </si>
  <si>
    <t xml:space="preserve">       وسط بلدي   مجموع الجنسين                                                                                                    Milieu Communal  Total sexe</t>
  </si>
  <si>
    <t>La  Medina</t>
  </si>
  <si>
    <t xml:space="preserve">التوزيع النسبي للسكان العاطلين عن العمل  15 سنة فما فوق  حسب المستوى التعليمي و الوسط و الجنس (%)
 (%)  Répartition des chômeurs 15 ans et plus selon le niveau d'instruction, milieu et sexe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</si>
</sst>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58">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b/>
      <sz val="16"/>
      <color theme="1"/>
      <name val="Times New Roman"/>
      <family val="1"/>
    </font>
    <font>
      <sz val="16"/>
      <color theme="1"/>
      <name val="Times New Roman"/>
      <family val="1"/>
    </font>
    <font>
      <b/>
      <sz val="16"/>
      <color theme="0"/>
      <name val="Times New Roman"/>
      <family val="1"/>
    </font>
    <font>
      <sz val="11"/>
      <color indexed="8"/>
      <name val="Calibri"/>
      <family val="2"/>
    </font>
    <font>
      <sz val="20"/>
      <color theme="1"/>
      <name val="Calibri"/>
      <family val="2"/>
      <scheme val="minor"/>
    </font>
    <font>
      <sz val="11"/>
      <color theme="1"/>
      <name val="Calibri"/>
      <family val="2"/>
      <charset val="178"/>
      <scheme val="minor"/>
    </font>
    <font>
      <b/>
      <sz val="14"/>
      <color theme="1"/>
      <name val="Times New Roman"/>
      <family val="1"/>
    </font>
    <font>
      <sz val="14"/>
      <color theme="1"/>
      <name val="Times New Roman"/>
      <family val="1"/>
    </font>
    <font>
      <b/>
      <sz val="14"/>
      <color theme="0"/>
      <name val="Times New Roman"/>
      <family val="1"/>
    </font>
    <font>
      <sz val="11"/>
      <color theme="0"/>
      <name val="Calibri"/>
      <family val="2"/>
      <scheme val="minor"/>
    </font>
    <font>
      <b/>
      <sz val="14"/>
      <color theme="1"/>
      <name val="Calibri"/>
      <family val="2"/>
      <scheme val="minor"/>
    </font>
    <font>
      <sz val="14"/>
      <color theme="1"/>
      <name val="Calibri"/>
      <family val="2"/>
      <scheme val="minor"/>
    </font>
    <font>
      <sz val="14"/>
      <color theme="0"/>
      <name val="Calibri"/>
      <family val="2"/>
      <charset val="178"/>
      <scheme val="minor"/>
    </font>
    <font>
      <sz val="10"/>
      <name val="Arial"/>
      <family val="2"/>
    </font>
    <font>
      <b/>
      <sz val="16"/>
      <name val="Times New Roman"/>
      <family val="1"/>
    </font>
    <font>
      <sz val="16"/>
      <name val="Times New Roman"/>
      <family val="1"/>
    </font>
    <font>
      <sz val="48"/>
      <color theme="1"/>
      <name val="Calibri"/>
      <family val="2"/>
      <scheme val="minor"/>
    </font>
    <font>
      <sz val="11"/>
      <color indexed="9"/>
      <name val="Myriad Pro"/>
      <family val="2"/>
    </font>
    <font>
      <b/>
      <sz val="26"/>
      <color theme="5" tint="-0.249977111117893"/>
      <name val="Times New Roman"/>
      <family val="1"/>
    </font>
    <font>
      <b/>
      <sz val="18"/>
      <color theme="0"/>
      <name val="Times New Roman"/>
      <family val="1"/>
    </font>
    <font>
      <sz val="11"/>
      <name val="Calibri"/>
      <family val="2"/>
      <scheme val="minor"/>
    </font>
    <font>
      <sz val="18"/>
      <color theme="1"/>
      <name val="Calibri"/>
      <family val="2"/>
      <scheme val="minor"/>
    </font>
    <font>
      <b/>
      <sz val="18"/>
      <color theme="1"/>
      <name val="Calibri"/>
      <family val="2"/>
      <scheme val="minor"/>
    </font>
    <font>
      <b/>
      <sz val="18"/>
      <name val="Times New Roman"/>
      <family val="1"/>
    </font>
    <font>
      <b/>
      <sz val="20"/>
      <name val="Times New Roman"/>
      <family val="1"/>
    </font>
    <font>
      <b/>
      <sz val="20"/>
      <color rgb="FFFF0000"/>
      <name val="Times New Roman"/>
      <family val="1"/>
    </font>
    <font>
      <b/>
      <sz val="20"/>
      <color theme="1"/>
      <name val="Times New Roman"/>
      <family val="1"/>
    </font>
    <font>
      <sz val="16"/>
      <color indexed="8"/>
      <name val="Times New Roman"/>
      <family val="1"/>
    </font>
    <font>
      <sz val="16"/>
      <name val="Arial"/>
      <family val="2"/>
    </font>
    <font>
      <sz val="18"/>
      <color theme="0"/>
      <name val="Times New Roman"/>
      <family val="1"/>
    </font>
    <font>
      <b/>
      <sz val="16"/>
      <color indexed="8"/>
      <name val="Times New Roman"/>
      <family val="1"/>
    </font>
    <font>
      <sz val="11"/>
      <color theme="1"/>
      <name val="Times New Roman"/>
      <family val="1"/>
    </font>
    <font>
      <b/>
      <sz val="16"/>
      <color indexed="10"/>
      <name val="Times New Roman"/>
      <family val="1"/>
    </font>
    <font>
      <b/>
      <sz val="16"/>
      <color indexed="9"/>
      <name val="Times New Roman"/>
      <family val="1"/>
    </font>
    <font>
      <b/>
      <sz val="18"/>
      <color indexed="9"/>
      <name val="Times New Roman"/>
      <family val="1"/>
    </font>
    <font>
      <sz val="18"/>
      <name val="Times New Roman"/>
      <family val="1"/>
    </font>
    <font>
      <b/>
      <sz val="18"/>
      <color indexed="10"/>
      <name val="Times New Roman"/>
      <family val="1"/>
    </font>
    <font>
      <b/>
      <sz val="11"/>
      <color theme="1"/>
      <name val="Times New Roman"/>
      <family val="1"/>
    </font>
    <font>
      <sz val="26"/>
      <color theme="1"/>
      <name val="Times New Roman"/>
      <family val="1"/>
    </font>
    <font>
      <sz val="26"/>
      <color theme="1"/>
      <name val="Calibri"/>
      <family val="2"/>
      <scheme val="minor"/>
    </font>
    <font>
      <sz val="16"/>
      <color theme="1"/>
      <name val="Calibri"/>
      <family val="2"/>
      <scheme val="minor"/>
    </font>
    <font>
      <b/>
      <sz val="14"/>
      <color indexed="9"/>
      <name val="Times New Roman"/>
      <family val="1"/>
    </font>
    <font>
      <b/>
      <sz val="18"/>
      <color theme="1"/>
      <name val="Times New Roman"/>
      <family val="1"/>
    </font>
    <font>
      <sz val="18"/>
      <color theme="1"/>
      <name val="Times New Roman"/>
      <family val="1"/>
    </font>
    <font>
      <sz val="14"/>
      <color theme="0"/>
      <name val="Times New Roman"/>
      <family val="1"/>
    </font>
    <font>
      <b/>
      <sz val="13"/>
      <color theme="0"/>
      <name val="Times New Roman"/>
      <family val="1"/>
    </font>
    <font>
      <sz val="13"/>
      <color theme="1"/>
      <name val="Times New Roman"/>
      <family val="1"/>
    </font>
    <font>
      <b/>
      <sz val="16"/>
      <color rgb="FFFF0000"/>
      <name val="Times New Roman"/>
      <family val="1"/>
    </font>
    <font>
      <u/>
      <sz val="11"/>
      <color theme="10"/>
      <name val="Calibri"/>
      <family val="2"/>
      <charset val="178"/>
      <scheme val="minor"/>
    </font>
  </fonts>
  <fills count="21">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26"/>
      </patternFill>
    </fill>
    <fill>
      <patternFill patternType="solid">
        <fgColor theme="5" tint="-0.249977111117893"/>
        <bgColor indexed="16"/>
      </patternFill>
    </fill>
  </fills>
  <borders count="44">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thin">
        <color theme="0"/>
      </right>
      <top style="thin">
        <color theme="0"/>
      </top>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right/>
      <top/>
      <bottom style="thin">
        <color theme="0"/>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style="thin">
        <color indexed="9"/>
      </right>
      <top/>
      <bottom/>
      <diagonal/>
    </border>
    <border>
      <left style="thin">
        <color theme="0"/>
      </left>
      <right style="thin">
        <color theme="0"/>
      </right>
      <top/>
      <bottom/>
      <diagonal/>
    </border>
    <border>
      <left/>
      <right/>
      <top style="thin">
        <color theme="0"/>
      </top>
      <bottom style="thin">
        <color theme="0"/>
      </bottom>
      <diagonal/>
    </border>
    <border>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style="medium">
        <color theme="0"/>
      </top>
      <bottom/>
      <diagonal/>
    </border>
    <border>
      <left style="thin">
        <color theme="0"/>
      </left>
      <right style="thin">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7">
    <xf numFmtId="0" fontId="0" fillId="0" borderId="0"/>
    <xf numFmtId="0" fontId="6" fillId="0" borderId="0"/>
    <xf numFmtId="0" fontId="12" fillId="0" borderId="0"/>
    <xf numFmtId="0" fontId="14" fillId="0" borderId="0"/>
    <xf numFmtId="0" fontId="14" fillId="0" borderId="0"/>
    <xf numFmtId="0" fontId="14" fillId="0" borderId="0"/>
    <xf numFmtId="0" fontId="14" fillId="0" borderId="0"/>
    <xf numFmtId="0" fontId="22" fillId="0" borderId="0"/>
    <xf numFmtId="0" fontId="26" fillId="6" borderId="0">
      <alignment horizontal="center" vertical="center" wrapText="1"/>
    </xf>
    <xf numFmtId="0" fontId="22" fillId="0" borderId="0"/>
    <xf numFmtId="0" fontId="5" fillId="0" borderId="0"/>
    <xf numFmtId="0" fontId="4" fillId="0" borderId="0"/>
    <xf numFmtId="0" fontId="3" fillId="0" borderId="0"/>
    <xf numFmtId="0" fontId="2" fillId="0" borderId="0"/>
    <xf numFmtId="0" fontId="2" fillId="0" borderId="0"/>
    <xf numFmtId="0" fontId="57" fillId="0" borderId="0" applyNumberFormat="0" applyFill="0" applyBorder="0" applyAlignment="0" applyProtection="0"/>
    <xf numFmtId="0" fontId="1" fillId="0" borderId="0"/>
  </cellStyleXfs>
  <cellXfs count="574">
    <xf numFmtId="0" fontId="0" fillId="0" borderId="0" xfId="0"/>
    <xf numFmtId="0" fontId="6" fillId="0" borderId="0" xfId="1"/>
    <xf numFmtId="0" fontId="10" fillId="0" borderId="0" xfId="1" applyFont="1" applyAlignment="1">
      <alignment vertical="center"/>
    </xf>
    <xf numFmtId="0" fontId="9" fillId="0" borderId="0" xfId="1" applyFont="1" applyAlignment="1">
      <alignment horizontal="right" vertical="center"/>
    </xf>
    <xf numFmtId="0" fontId="9" fillId="0" borderId="0" xfId="1" applyFont="1" applyAlignment="1">
      <alignment horizontal="left" vertical="center"/>
    </xf>
    <xf numFmtId="0" fontId="7" fillId="0" borderId="0" xfId="1" applyFont="1"/>
    <xf numFmtId="0" fontId="9" fillId="3" borderId="1" xfId="1" applyFont="1" applyFill="1" applyBorder="1" applyAlignment="1">
      <alignment horizontal="right" vertical="center"/>
    </xf>
    <xf numFmtId="0" fontId="9" fillId="3" borderId="1" xfId="1" applyFont="1" applyFill="1" applyBorder="1" applyAlignment="1">
      <alignment horizontal="left" vertical="center"/>
    </xf>
    <xf numFmtId="0" fontId="9" fillId="0" borderId="1" xfId="1" applyFont="1" applyBorder="1" applyAlignment="1">
      <alignment horizontal="right" vertical="center"/>
    </xf>
    <xf numFmtId="0" fontId="9" fillId="0" borderId="1" xfId="1" applyFont="1" applyBorder="1" applyAlignment="1">
      <alignment horizontal="left" vertical="center"/>
    </xf>
    <xf numFmtId="0" fontId="9" fillId="4" borderId="1" xfId="1" applyFont="1" applyFill="1" applyBorder="1" applyAlignment="1">
      <alignment horizontal="right" vertical="center"/>
    </xf>
    <xf numFmtId="0" fontId="9" fillId="4" borderId="1" xfId="1" applyFont="1" applyFill="1" applyBorder="1" applyAlignment="1">
      <alignment horizontal="left" vertical="center"/>
    </xf>
    <xf numFmtId="0" fontId="11" fillId="2" borderId="1" xfId="1" applyFont="1" applyFill="1" applyBorder="1" applyAlignment="1">
      <alignment horizontal="left" vertical="center"/>
    </xf>
    <xf numFmtId="0" fontId="8" fillId="0" borderId="0" xfId="1" applyFont="1"/>
    <xf numFmtId="165" fontId="9" fillId="3" borderId="1" xfId="1" applyNumberFormat="1" applyFont="1" applyFill="1" applyBorder="1" applyAlignment="1">
      <alignment horizontal="left" vertical="center"/>
    </xf>
    <xf numFmtId="165" fontId="9" fillId="0" borderId="1" xfId="1" applyNumberFormat="1" applyFont="1" applyBorder="1" applyAlignment="1">
      <alignment horizontal="left" vertical="center"/>
    </xf>
    <xf numFmtId="0" fontId="13" fillId="0" borderId="0" xfId="1" applyFont="1"/>
    <xf numFmtId="0" fontId="6" fillId="0" borderId="0" xfId="1" applyAlignment="1">
      <alignment vertical="center"/>
    </xf>
    <xf numFmtId="0" fontId="15" fillId="0" borderId="0" xfId="1" applyFont="1" applyAlignment="1">
      <alignment horizontal="right" vertical="center"/>
    </xf>
    <xf numFmtId="165" fontId="16" fillId="0" borderId="0" xfId="1" applyNumberFormat="1" applyFont="1" applyAlignment="1">
      <alignment vertical="center"/>
    </xf>
    <xf numFmtId="164" fontId="16" fillId="0" borderId="0" xfId="1" applyNumberFormat="1" applyFont="1" applyAlignment="1">
      <alignment vertical="center"/>
    </xf>
    <xf numFmtId="165" fontId="15" fillId="0" borderId="0" xfId="1" applyNumberFormat="1" applyFont="1" applyAlignment="1">
      <alignment horizontal="left" vertical="center"/>
    </xf>
    <xf numFmtId="0" fontId="15" fillId="0" borderId="0" xfId="1" applyFont="1" applyAlignment="1">
      <alignment horizontal="left" vertical="center"/>
    </xf>
    <xf numFmtId="0" fontId="16" fillId="0" borderId="0" xfId="1" applyFont="1" applyAlignment="1">
      <alignment vertical="center"/>
    </xf>
    <xf numFmtId="0" fontId="7" fillId="0" borderId="0" xfId="1" applyFont="1" applyAlignment="1">
      <alignment vertical="center"/>
    </xf>
    <xf numFmtId="0" fontId="8" fillId="0" borderId="0" xfId="1" applyFont="1" applyAlignment="1">
      <alignment vertical="center"/>
    </xf>
    <xf numFmtId="164" fontId="6" fillId="0" borderId="0" xfId="1" applyNumberFormat="1"/>
    <xf numFmtId="0" fontId="20" fillId="0" borderId="0" xfId="1" applyFont="1" applyAlignment="1">
      <alignment vertical="center"/>
    </xf>
    <xf numFmtId="0" fontId="19" fillId="0" borderId="0" xfId="1" applyFont="1" applyAlignment="1">
      <alignment horizontal="right" vertical="center"/>
    </xf>
    <xf numFmtId="0" fontId="19" fillId="0" borderId="0" xfId="1" applyFont="1" applyAlignment="1">
      <alignment horizontal="left" vertical="center"/>
    </xf>
    <xf numFmtId="0" fontId="17" fillId="5" borderId="0" xfId="1" applyFont="1" applyFill="1" applyBorder="1" applyAlignment="1">
      <alignment horizontal="right" vertical="center"/>
    </xf>
    <xf numFmtId="165" fontId="21" fillId="5" borderId="0" xfId="0" applyNumberFormat="1" applyFont="1" applyFill="1" applyBorder="1" applyAlignment="1">
      <alignment vertical="center"/>
    </xf>
    <xf numFmtId="164" fontId="21" fillId="5" borderId="0" xfId="0" applyNumberFormat="1" applyFont="1" applyFill="1" applyBorder="1" applyAlignment="1">
      <alignment vertical="center"/>
    </xf>
    <xf numFmtId="0" fontId="17" fillId="5" borderId="0" xfId="1" applyFont="1" applyFill="1" applyBorder="1" applyAlignment="1">
      <alignment horizontal="left" vertical="center"/>
    </xf>
    <xf numFmtId="0" fontId="18" fillId="5" borderId="0" xfId="1" applyFont="1" applyFill="1"/>
    <xf numFmtId="0" fontId="9" fillId="4" borderId="1" xfId="0" applyFont="1" applyFill="1" applyBorder="1" applyAlignment="1">
      <alignment horizontal="right" vertical="center"/>
    </xf>
    <xf numFmtId="0" fontId="9" fillId="4" borderId="1" xfId="0" applyFont="1" applyFill="1" applyBorder="1" applyAlignment="1">
      <alignment horizontal="left" vertical="center"/>
    </xf>
    <xf numFmtId="0" fontId="11" fillId="2" borderId="1" xfId="0" applyFont="1" applyFill="1" applyBorder="1" applyAlignment="1">
      <alignment horizontal="right" vertical="center"/>
    </xf>
    <xf numFmtId="0" fontId="11" fillId="2" borderId="1" xfId="0" applyFont="1" applyFill="1" applyBorder="1" applyAlignment="1">
      <alignment horizontal="left" vertical="center"/>
    </xf>
    <xf numFmtId="0" fontId="11" fillId="5" borderId="0" xfId="1" applyFont="1" applyFill="1" applyBorder="1" applyAlignment="1">
      <alignment horizontal="right" vertical="center"/>
    </xf>
    <xf numFmtId="0" fontId="11" fillId="5" borderId="0" xfId="1" applyFont="1" applyFill="1" applyBorder="1" applyAlignment="1">
      <alignment vertical="center"/>
    </xf>
    <xf numFmtId="0" fontId="11" fillId="5" borderId="0" xfId="1" applyFont="1" applyFill="1" applyBorder="1" applyAlignment="1">
      <alignment horizontal="left" vertical="center"/>
    </xf>
    <xf numFmtId="0" fontId="7" fillId="5" borderId="0" xfId="1" applyFont="1" applyFill="1"/>
    <xf numFmtId="0" fontId="9" fillId="3" borderId="1" xfId="0" applyFont="1" applyFill="1" applyBorder="1" applyAlignment="1">
      <alignment horizontal="left" vertical="center"/>
    </xf>
    <xf numFmtId="0" fontId="9" fillId="0" borderId="1" xfId="0" applyFont="1" applyBorder="1" applyAlignment="1">
      <alignment horizontal="left" vertical="center"/>
    </xf>
    <xf numFmtId="0" fontId="11" fillId="5" borderId="8" xfId="1" applyFont="1" applyFill="1" applyBorder="1" applyAlignment="1">
      <alignment vertical="center"/>
    </xf>
    <xf numFmtId="0" fontId="9" fillId="3" borderId="9" xfId="0" applyFont="1" applyFill="1" applyBorder="1" applyAlignment="1">
      <alignment horizontal="right" vertical="center"/>
    </xf>
    <xf numFmtId="165" fontId="24" fillId="3" borderId="9" xfId="7" applyNumberFormat="1" applyFont="1" applyFill="1" applyBorder="1" applyAlignment="1">
      <alignment vertical="center"/>
    </xf>
    <xf numFmtId="0" fontId="9" fillId="3" borderId="9" xfId="0" applyFont="1" applyFill="1" applyBorder="1" applyAlignment="1">
      <alignment horizontal="left" vertical="center"/>
    </xf>
    <xf numFmtId="0" fontId="9" fillId="0" borderId="9" xfId="0" applyFont="1" applyBorder="1" applyAlignment="1">
      <alignment horizontal="right" vertical="center"/>
    </xf>
    <xf numFmtId="165" fontId="24" fillId="0" borderId="9" xfId="7" applyNumberFormat="1" applyFont="1" applyBorder="1" applyAlignment="1">
      <alignment vertical="center"/>
    </xf>
    <xf numFmtId="0" fontId="9" fillId="0" borderId="9" xfId="0" applyFont="1" applyBorder="1" applyAlignment="1">
      <alignment horizontal="left" vertical="center"/>
    </xf>
    <xf numFmtId="0" fontId="9" fillId="4" borderId="9" xfId="1" applyFont="1" applyFill="1" applyBorder="1" applyAlignment="1">
      <alignment horizontal="right" vertical="center"/>
    </xf>
    <xf numFmtId="0" fontId="9" fillId="4" borderId="9" xfId="1" applyFont="1" applyFill="1" applyBorder="1" applyAlignment="1">
      <alignment horizontal="left" vertical="center"/>
    </xf>
    <xf numFmtId="0" fontId="11" fillId="2" borderId="9" xfId="1" applyFont="1" applyFill="1" applyBorder="1" applyAlignment="1">
      <alignment horizontal="right" vertical="center"/>
    </xf>
    <xf numFmtId="0" fontId="11" fillId="2" borderId="9" xfId="1" applyFont="1" applyFill="1" applyBorder="1" applyAlignment="1">
      <alignment horizontal="left" vertical="center"/>
    </xf>
    <xf numFmtId="165" fontId="23" fillId="4" borderId="9" xfId="7" applyNumberFormat="1" applyFont="1" applyFill="1" applyBorder="1" applyAlignment="1">
      <alignment vertical="center"/>
    </xf>
    <xf numFmtId="0" fontId="11" fillId="2" borderId="9" xfId="1" applyFont="1" applyFill="1" applyBorder="1" applyAlignment="1">
      <alignment vertical="center"/>
    </xf>
    <xf numFmtId="0" fontId="9" fillId="3" borderId="1" xfId="0" applyFont="1" applyFill="1" applyBorder="1" applyAlignment="1">
      <alignment vertical="center"/>
    </xf>
    <xf numFmtId="0" fontId="9" fillId="0" borderId="1" xfId="0" applyFont="1" applyBorder="1" applyAlignment="1">
      <alignment vertical="center"/>
    </xf>
    <xf numFmtId="0" fontId="9" fillId="0" borderId="0" xfId="1" applyFont="1" applyAlignment="1">
      <alignment vertical="center"/>
    </xf>
    <xf numFmtId="0" fontId="9" fillId="5" borderId="1" xfId="1" applyFont="1" applyFill="1" applyBorder="1" applyAlignment="1">
      <alignment horizontal="left" vertical="center"/>
    </xf>
    <xf numFmtId="0" fontId="11" fillId="2" borderId="1" xfId="1" applyFont="1" applyFill="1" applyBorder="1" applyAlignment="1">
      <alignment horizontal="right" vertical="center"/>
    </xf>
    <xf numFmtId="0" fontId="23" fillId="3" borderId="1" xfId="1" applyFont="1" applyFill="1" applyBorder="1" applyAlignment="1">
      <alignment horizontal="right" vertical="center"/>
    </xf>
    <xf numFmtId="0" fontId="23" fillId="3" borderId="1" xfId="1" applyFont="1" applyFill="1" applyBorder="1" applyAlignment="1">
      <alignment horizontal="left" vertical="center"/>
    </xf>
    <xf numFmtId="0" fontId="23" fillId="5" borderId="1" xfId="1" applyFont="1" applyFill="1" applyBorder="1" applyAlignment="1">
      <alignment horizontal="right" vertical="center"/>
    </xf>
    <xf numFmtId="0" fontId="23" fillId="5" borderId="1" xfId="1" applyFont="1" applyFill="1" applyBorder="1" applyAlignment="1">
      <alignment horizontal="left" vertical="center"/>
    </xf>
    <xf numFmtId="0" fontId="23" fillId="4" borderId="1" xfId="1" applyFont="1" applyFill="1" applyBorder="1" applyAlignment="1">
      <alignment horizontal="right" vertical="center"/>
    </xf>
    <xf numFmtId="0" fontId="23" fillId="4" borderId="1" xfId="1" applyFont="1" applyFill="1" applyBorder="1" applyAlignment="1">
      <alignment horizontal="left" vertical="center"/>
    </xf>
    <xf numFmtId="0" fontId="25" fillId="0" borderId="0" xfId="1" applyFont="1" applyAlignment="1">
      <alignment horizontal="center" vertical="center"/>
    </xf>
    <xf numFmtId="0" fontId="25" fillId="0" borderId="0" xfId="1" applyFont="1" applyAlignment="1">
      <alignment horizontal="center"/>
    </xf>
    <xf numFmtId="0" fontId="6" fillId="0" borderId="0" xfId="1" applyAlignment="1">
      <alignment vertical="top"/>
    </xf>
    <xf numFmtId="0" fontId="29" fillId="0" borderId="0" xfId="1" applyFont="1"/>
    <xf numFmtId="0" fontId="30" fillId="0" borderId="0" xfId="1" applyFont="1"/>
    <xf numFmtId="0" fontId="31" fillId="0" borderId="0" xfId="1" applyFont="1"/>
    <xf numFmtId="0" fontId="28" fillId="7" borderId="9" xfId="2" applyFont="1" applyFill="1" applyBorder="1" applyAlignment="1">
      <alignment horizontal="right" vertical="center" wrapText="1"/>
    </xf>
    <xf numFmtId="0" fontId="28" fillId="7" borderId="1" xfId="2" applyFont="1" applyFill="1" applyBorder="1" applyAlignment="1">
      <alignment vertical="center" wrapText="1"/>
    </xf>
    <xf numFmtId="0" fontId="32" fillId="8" borderId="1" xfId="2" applyFont="1" applyFill="1" applyBorder="1" applyAlignment="1">
      <alignment horizontal="center" vertical="center" wrapText="1"/>
    </xf>
    <xf numFmtId="0" fontId="28" fillId="7" borderId="1" xfId="2" applyFont="1" applyFill="1" applyBorder="1" applyAlignment="1">
      <alignment horizontal="left" vertical="center" wrapText="1"/>
    </xf>
    <xf numFmtId="0" fontId="34" fillId="5" borderId="3" xfId="1" applyFont="1" applyFill="1" applyBorder="1" applyAlignment="1">
      <alignment vertical="center"/>
    </xf>
    <xf numFmtId="0" fontId="34" fillId="5" borderId="4" xfId="1" applyFont="1" applyFill="1" applyBorder="1" applyAlignment="1">
      <alignment vertical="center"/>
    </xf>
    <xf numFmtId="0" fontId="11" fillId="2" borderId="1" xfId="1" applyFont="1" applyFill="1" applyBorder="1" applyAlignment="1">
      <alignment horizontal="right" vertical="center" indent="1"/>
    </xf>
    <xf numFmtId="2" fontId="11" fillId="2" borderId="1" xfId="1" applyNumberFormat="1" applyFont="1" applyFill="1" applyBorder="1" applyAlignment="1">
      <alignment horizontal="right" vertical="center" indent="1"/>
    </xf>
    <xf numFmtId="0" fontId="32" fillId="8" borderId="1" xfId="2" applyFont="1" applyFill="1" applyBorder="1" applyAlignment="1">
      <alignment horizontal="center" vertical="top" wrapText="1"/>
    </xf>
    <xf numFmtId="165" fontId="10" fillId="3" borderId="1" xfId="0" applyNumberFormat="1" applyFont="1" applyFill="1" applyBorder="1" applyAlignment="1">
      <alignment horizontal="right" vertical="center" indent="1"/>
    </xf>
    <xf numFmtId="2" fontId="10" fillId="3" borderId="1" xfId="0" applyNumberFormat="1" applyFont="1" applyFill="1" applyBorder="1" applyAlignment="1">
      <alignment horizontal="right" vertical="center" indent="1"/>
    </xf>
    <xf numFmtId="165" fontId="10" fillId="0" borderId="1" xfId="0" applyNumberFormat="1" applyFont="1" applyBorder="1" applyAlignment="1">
      <alignment horizontal="right" vertical="center" indent="1"/>
    </xf>
    <xf numFmtId="2" fontId="10" fillId="0" borderId="1" xfId="0" applyNumberFormat="1" applyFont="1" applyFill="1" applyBorder="1" applyAlignment="1">
      <alignment horizontal="right" vertical="center" indent="1"/>
    </xf>
    <xf numFmtId="165" fontId="9" fillId="4" borderId="1" xfId="0" applyNumberFormat="1" applyFont="1" applyFill="1" applyBorder="1" applyAlignment="1">
      <alignment horizontal="right" vertical="center" indent="1"/>
    </xf>
    <xf numFmtId="2" fontId="9" fillId="4" borderId="1" xfId="0"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1" fillId="2" borderId="1" xfId="0" applyNumberFormat="1" applyFont="1" applyFill="1" applyBorder="1" applyAlignment="1">
      <alignment horizontal="right" vertical="center" indent="1"/>
    </xf>
    <xf numFmtId="0" fontId="11" fillId="2" borderId="9" xfId="1" applyFont="1" applyFill="1" applyBorder="1" applyAlignment="1">
      <alignment horizontal="right" vertical="center" indent="1"/>
    </xf>
    <xf numFmtId="2" fontId="11" fillId="2" borderId="9" xfId="1" applyNumberFormat="1" applyFont="1" applyFill="1" applyBorder="1" applyAlignment="1">
      <alignment horizontal="right" vertical="center" indent="2"/>
    </xf>
    <xf numFmtId="1" fontId="11" fillId="2" borderId="9" xfId="1" applyNumberFormat="1" applyFont="1" applyFill="1" applyBorder="1" applyAlignment="1">
      <alignment horizontal="right" vertical="center" indent="1"/>
    </xf>
    <xf numFmtId="2" fontId="11" fillId="2" borderId="9" xfId="1" applyNumberFormat="1" applyFont="1" applyFill="1" applyBorder="1" applyAlignment="1">
      <alignment horizontal="right" vertical="center" indent="1"/>
    </xf>
    <xf numFmtId="1" fontId="11" fillId="2" borderId="9" xfId="1" applyNumberFormat="1" applyFont="1" applyFill="1" applyBorder="1" applyAlignment="1">
      <alignment vertical="center"/>
    </xf>
    <xf numFmtId="0" fontId="11" fillId="7" borderId="9" xfId="2" applyFont="1" applyFill="1" applyBorder="1" applyAlignment="1">
      <alignment horizontal="right" vertical="center" wrapText="1"/>
    </xf>
    <xf numFmtId="0" fontId="23" fillId="8" borderId="9" xfId="2" applyFont="1" applyFill="1" applyBorder="1" applyAlignment="1">
      <alignment horizontal="center" vertical="center" wrapText="1"/>
    </xf>
    <xf numFmtId="0" fontId="11" fillId="7" borderId="9" xfId="2" applyFont="1" applyFill="1" applyBorder="1" applyAlignment="1">
      <alignment horizontal="left" vertical="center" wrapText="1"/>
    </xf>
    <xf numFmtId="1" fontId="10" fillId="3" borderId="1" xfId="1" applyNumberFormat="1" applyFont="1" applyFill="1" applyBorder="1" applyAlignment="1">
      <alignment horizontal="right" vertical="center" indent="1"/>
    </xf>
    <xf numFmtId="2" fontId="10" fillId="3" borderId="1" xfId="1" applyNumberFormat="1" applyFont="1" applyFill="1" applyBorder="1" applyAlignment="1">
      <alignment horizontal="right" vertical="center" indent="1"/>
    </xf>
    <xf numFmtId="1" fontId="10" fillId="0" borderId="1" xfId="1" applyNumberFormat="1" applyFont="1" applyBorder="1" applyAlignment="1">
      <alignment horizontal="right" vertical="center" indent="1"/>
    </xf>
    <xf numFmtId="2" fontId="10" fillId="0" borderId="1" xfId="1" applyNumberFormat="1" applyFont="1" applyBorder="1" applyAlignment="1">
      <alignment horizontal="right" vertical="center" indent="1"/>
    </xf>
    <xf numFmtId="1" fontId="9" fillId="4" borderId="1" xfId="1" applyNumberFormat="1" applyFont="1" applyFill="1" applyBorder="1" applyAlignment="1">
      <alignment horizontal="right" vertical="center" indent="1"/>
    </xf>
    <xf numFmtId="2" fontId="9" fillId="4" borderId="1" xfId="1" applyNumberFormat="1" applyFont="1" applyFill="1" applyBorder="1" applyAlignment="1">
      <alignment horizontal="right" vertical="center" indent="1"/>
    </xf>
    <xf numFmtId="1" fontId="11" fillId="2" borderId="1" xfId="1" applyNumberFormat="1" applyFont="1" applyFill="1" applyBorder="1" applyAlignment="1">
      <alignment horizontal="right" vertical="center" indent="1"/>
    </xf>
    <xf numFmtId="1" fontId="10" fillId="3" borderId="1" xfId="1" applyNumberFormat="1" applyFont="1" applyFill="1" applyBorder="1" applyAlignment="1">
      <alignment horizontal="right" vertical="center" indent="2"/>
    </xf>
    <xf numFmtId="2" fontId="10" fillId="3" borderId="1" xfId="1" applyNumberFormat="1" applyFont="1" applyFill="1" applyBorder="1" applyAlignment="1">
      <alignment horizontal="right" vertical="center" indent="2"/>
    </xf>
    <xf numFmtId="1" fontId="10" fillId="0" borderId="1" xfId="1" applyNumberFormat="1" applyFont="1" applyBorder="1" applyAlignment="1">
      <alignment horizontal="right" vertical="center" indent="2"/>
    </xf>
    <xf numFmtId="2" fontId="10" fillId="0" borderId="1" xfId="1" applyNumberFormat="1" applyFont="1" applyBorder="1" applyAlignment="1">
      <alignment horizontal="right" vertical="center" indent="2"/>
    </xf>
    <xf numFmtId="1" fontId="9" fillId="4" borderId="1" xfId="1" applyNumberFormat="1" applyFont="1" applyFill="1" applyBorder="1" applyAlignment="1">
      <alignment horizontal="right" vertical="center" indent="2"/>
    </xf>
    <xf numFmtId="2" fontId="9" fillId="4" borderId="1" xfId="1" applyNumberFormat="1" applyFont="1" applyFill="1" applyBorder="1" applyAlignment="1">
      <alignment horizontal="right" vertical="center" indent="2"/>
    </xf>
    <xf numFmtId="1" fontId="11" fillId="2" borderId="1" xfId="0" applyNumberFormat="1" applyFont="1" applyFill="1" applyBorder="1" applyAlignment="1">
      <alignment horizontal="right" vertical="center" indent="1"/>
    </xf>
    <xf numFmtId="2" fontId="11" fillId="2" borderId="1" xfId="0" applyNumberFormat="1" applyFont="1" applyFill="1" applyBorder="1" applyAlignment="1">
      <alignment horizontal="right" vertical="center" indent="1"/>
    </xf>
    <xf numFmtId="0" fontId="10" fillId="3" borderId="1" xfId="1" applyFont="1" applyFill="1" applyBorder="1" applyAlignment="1">
      <alignment horizontal="right" vertical="center" indent="1"/>
    </xf>
    <xf numFmtId="0" fontId="10" fillId="0" borderId="1" xfId="1" applyFont="1" applyBorder="1" applyAlignment="1">
      <alignment horizontal="right" vertical="center" indent="1"/>
    </xf>
    <xf numFmtId="0" fontId="9" fillId="4" borderId="1" xfId="1" applyFont="1" applyFill="1" applyBorder="1" applyAlignment="1">
      <alignment horizontal="right" vertical="center" indent="1"/>
    </xf>
    <xf numFmtId="0" fontId="11" fillId="2" borderId="10" xfId="1" applyFont="1" applyFill="1" applyBorder="1" applyAlignment="1">
      <alignment horizontal="right" vertical="center" indent="1"/>
    </xf>
    <xf numFmtId="2" fontId="11" fillId="2" borderId="10" xfId="1" applyNumberFormat="1" applyFont="1" applyFill="1" applyBorder="1" applyAlignment="1">
      <alignment horizontal="right" vertical="center" indent="1"/>
    </xf>
    <xf numFmtId="165" fontId="10" fillId="3" borderId="1" xfId="1" applyNumberFormat="1" applyFont="1" applyFill="1" applyBorder="1" applyAlignment="1">
      <alignment horizontal="right" vertical="center" indent="1"/>
    </xf>
    <xf numFmtId="165" fontId="10" fillId="0" borderId="1" xfId="1" applyNumberFormat="1" applyFont="1" applyBorder="1" applyAlignment="1">
      <alignment horizontal="right" vertical="center" indent="1"/>
    </xf>
    <xf numFmtId="165" fontId="9" fillId="4" borderId="1" xfId="1" applyNumberFormat="1" applyFont="1" applyFill="1" applyBorder="1" applyAlignment="1">
      <alignment horizontal="right" vertical="center" indent="1"/>
    </xf>
    <xf numFmtId="164" fontId="11" fillId="2" borderId="1" xfId="1" applyNumberFormat="1" applyFont="1" applyFill="1" applyBorder="1" applyAlignment="1">
      <alignment horizontal="right" vertical="center" indent="1"/>
    </xf>
    <xf numFmtId="165" fontId="23" fillId="3" borderId="1" xfId="1" applyNumberFormat="1" applyFont="1" applyFill="1" applyBorder="1" applyAlignment="1">
      <alignment horizontal="left" vertical="center"/>
    </xf>
    <xf numFmtId="0" fontId="23" fillId="0" borderId="1" xfId="1" applyFont="1" applyBorder="1" applyAlignment="1">
      <alignment horizontal="right" vertical="center"/>
    </xf>
    <xf numFmtId="165" fontId="23" fillId="0" borderId="1" xfId="1" applyNumberFormat="1" applyFont="1" applyBorder="1" applyAlignment="1">
      <alignment horizontal="left" vertical="center"/>
    </xf>
    <xf numFmtId="0" fontId="23" fillId="0" borderId="1" xfId="1" applyFont="1" applyBorder="1" applyAlignment="1">
      <alignment horizontal="left" vertical="center"/>
    </xf>
    <xf numFmtId="165" fontId="24" fillId="3" borderId="1" xfId="1" applyNumberFormat="1" applyFont="1" applyFill="1" applyBorder="1" applyAlignment="1">
      <alignment vertical="center"/>
    </xf>
    <xf numFmtId="164" fontId="24" fillId="3" borderId="1" xfId="1" applyNumberFormat="1" applyFont="1" applyFill="1" applyBorder="1" applyAlignment="1">
      <alignment vertical="center"/>
    </xf>
    <xf numFmtId="165" fontId="24" fillId="0" borderId="1" xfId="1" applyNumberFormat="1" applyFont="1" applyBorder="1" applyAlignment="1">
      <alignment vertical="center"/>
    </xf>
    <xf numFmtId="164" fontId="24" fillId="0" borderId="1" xfId="1" applyNumberFormat="1" applyFont="1" applyBorder="1" applyAlignment="1">
      <alignment vertical="center"/>
    </xf>
    <xf numFmtId="0" fontId="24" fillId="3" borderId="1" xfId="1" applyFont="1" applyFill="1" applyBorder="1" applyAlignment="1">
      <alignment vertical="center"/>
    </xf>
    <xf numFmtId="0" fontId="24" fillId="0" borderId="1" xfId="1" applyFont="1" applyBorder="1" applyAlignment="1">
      <alignment vertical="center"/>
    </xf>
    <xf numFmtId="0" fontId="23" fillId="4" borderId="1" xfId="1" applyFont="1" applyFill="1" applyBorder="1" applyAlignment="1">
      <alignment vertical="center"/>
    </xf>
    <xf numFmtId="164" fontId="23" fillId="4" borderId="1" xfId="1" applyNumberFormat="1" applyFont="1" applyFill="1" applyBorder="1" applyAlignment="1">
      <alignment vertical="center"/>
    </xf>
    <xf numFmtId="165" fontId="11" fillId="2" borderId="1" xfId="0" applyNumberFormat="1" applyFont="1" applyFill="1" applyBorder="1" applyAlignment="1">
      <alignment vertical="center"/>
    </xf>
    <xf numFmtId="164" fontId="11" fillId="2" borderId="1" xfId="0" applyNumberFormat="1" applyFont="1" applyFill="1" applyBorder="1" applyAlignment="1">
      <alignment vertical="center"/>
    </xf>
    <xf numFmtId="165" fontId="10" fillId="3" borderId="1" xfId="1" applyNumberFormat="1" applyFont="1" applyFill="1" applyBorder="1" applyAlignment="1">
      <alignment vertical="center"/>
    </xf>
    <xf numFmtId="164" fontId="10" fillId="3" borderId="1" xfId="1" applyNumberFormat="1" applyFont="1" applyFill="1" applyBorder="1" applyAlignment="1">
      <alignment vertical="center"/>
    </xf>
    <xf numFmtId="165" fontId="10" fillId="0" borderId="1" xfId="1" applyNumberFormat="1" applyFont="1" applyBorder="1" applyAlignment="1">
      <alignment vertical="center"/>
    </xf>
    <xf numFmtId="164" fontId="10" fillId="0" borderId="1" xfId="1" applyNumberFormat="1" applyFont="1" applyBorder="1" applyAlignment="1">
      <alignment vertical="center"/>
    </xf>
    <xf numFmtId="0" fontId="10" fillId="0" borderId="1" xfId="1" applyFont="1" applyBorder="1" applyAlignment="1">
      <alignment vertical="center"/>
    </xf>
    <xf numFmtId="0" fontId="10" fillId="3" borderId="1" xfId="1" applyFont="1" applyFill="1" applyBorder="1" applyAlignment="1">
      <alignment vertical="center"/>
    </xf>
    <xf numFmtId="0" fontId="10" fillId="5" borderId="1" xfId="1" applyFont="1" applyFill="1" applyBorder="1" applyAlignment="1">
      <alignment vertical="center"/>
    </xf>
    <xf numFmtId="164" fontId="10" fillId="5" borderId="1" xfId="1" applyNumberFormat="1" applyFont="1" applyFill="1" applyBorder="1" applyAlignment="1">
      <alignment vertical="center"/>
    </xf>
    <xf numFmtId="0" fontId="9" fillId="4" borderId="1" xfId="1" applyFont="1" applyFill="1" applyBorder="1" applyAlignment="1">
      <alignment vertical="center"/>
    </xf>
    <xf numFmtId="164" fontId="9" fillId="4" borderId="1" xfId="1" applyNumberFormat="1" applyFont="1" applyFill="1" applyBorder="1" applyAlignment="1">
      <alignment vertical="center"/>
    </xf>
    <xf numFmtId="0" fontId="9" fillId="5" borderId="1" xfId="1" applyFont="1" applyFill="1" applyBorder="1" applyAlignment="1">
      <alignment horizontal="right" vertical="center"/>
    </xf>
    <xf numFmtId="0" fontId="23" fillId="9" borderId="1" xfId="2" applyFont="1" applyFill="1" applyBorder="1" applyAlignment="1">
      <alignment horizontal="center" vertical="top" wrapText="1"/>
    </xf>
    <xf numFmtId="2" fontId="10" fillId="3" borderId="1" xfId="1" applyNumberFormat="1" applyFont="1" applyFill="1" applyBorder="1" applyAlignment="1">
      <alignment horizontal="right" vertical="center" indent="1" readingOrder="1"/>
    </xf>
    <xf numFmtId="0" fontId="23" fillId="9" borderId="1" xfId="2" applyFont="1" applyFill="1" applyBorder="1" applyAlignment="1">
      <alignment horizontal="center" vertical="top" wrapText="1" readingOrder="2"/>
    </xf>
    <xf numFmtId="2" fontId="10" fillId="5" borderId="1" xfId="1" applyNumberFormat="1" applyFont="1" applyFill="1" applyBorder="1" applyAlignment="1">
      <alignment horizontal="right" vertical="center" indent="1"/>
    </xf>
    <xf numFmtId="0" fontId="9" fillId="3" borderId="1" xfId="0" applyFont="1" applyFill="1" applyBorder="1" applyAlignment="1">
      <alignment horizontal="right" vertical="center"/>
    </xf>
    <xf numFmtId="165" fontId="24" fillId="3" borderId="1" xfId="7" applyNumberFormat="1" applyFont="1" applyFill="1" applyBorder="1" applyAlignment="1">
      <alignment horizontal="right" vertical="center" indent="2"/>
    </xf>
    <xf numFmtId="2" fontId="10" fillId="3" borderId="1" xfId="0" applyNumberFormat="1" applyFont="1" applyFill="1" applyBorder="1" applyAlignment="1">
      <alignment horizontal="right" vertical="center" indent="2"/>
    </xf>
    <xf numFmtId="0" fontId="9" fillId="0" borderId="1" xfId="0" applyFont="1" applyBorder="1" applyAlignment="1">
      <alignment horizontal="right" vertical="center"/>
    </xf>
    <xf numFmtId="165" fontId="24" fillId="0" borderId="1" xfId="7" applyNumberFormat="1" applyFont="1" applyBorder="1" applyAlignment="1">
      <alignment horizontal="right" vertical="center" indent="2"/>
    </xf>
    <xf numFmtId="2" fontId="10" fillId="0" borderId="1" xfId="0" applyNumberFormat="1" applyFont="1" applyBorder="1" applyAlignment="1">
      <alignment horizontal="right" vertical="center" indent="2"/>
    </xf>
    <xf numFmtId="165" fontId="23" fillId="4" borderId="1" xfId="7" applyNumberFormat="1" applyFont="1" applyFill="1" applyBorder="1" applyAlignment="1">
      <alignment horizontal="right" vertical="center" indent="2"/>
    </xf>
    <xf numFmtId="2" fontId="9" fillId="4" borderId="1" xfId="0" applyNumberFormat="1" applyFont="1" applyFill="1" applyBorder="1" applyAlignment="1">
      <alignment horizontal="right" vertical="center" indent="2"/>
    </xf>
    <xf numFmtId="0" fontId="11" fillId="2" borderId="1" xfId="1" applyFont="1" applyFill="1" applyBorder="1" applyAlignment="1">
      <alignment horizontal="right" vertical="center" indent="2"/>
    </xf>
    <xf numFmtId="2" fontId="11" fillId="2" borderId="1" xfId="0" applyNumberFormat="1" applyFont="1" applyFill="1" applyBorder="1" applyAlignment="1">
      <alignment horizontal="right" vertical="center" indent="2"/>
    </xf>
    <xf numFmtId="165" fontId="24" fillId="3" borderId="1" xfId="7" applyNumberFormat="1" applyFont="1" applyFill="1" applyBorder="1" applyAlignment="1">
      <alignment horizontal="right" vertical="center" indent="1"/>
    </xf>
    <xf numFmtId="165" fontId="24" fillId="0" borderId="1" xfId="7" applyNumberFormat="1" applyFont="1" applyBorder="1" applyAlignment="1">
      <alignment horizontal="right" vertical="center" indent="1"/>
    </xf>
    <xf numFmtId="2" fontId="10" fillId="0" borderId="1" xfId="0" applyNumberFormat="1" applyFont="1" applyBorder="1" applyAlignment="1">
      <alignment horizontal="right" vertical="center" indent="1"/>
    </xf>
    <xf numFmtId="165" fontId="23" fillId="4" borderId="1" xfId="7" applyNumberFormat="1" applyFont="1" applyFill="1" applyBorder="1" applyAlignment="1">
      <alignment horizontal="right" vertical="center" indent="1"/>
    </xf>
    <xf numFmtId="2" fontId="10" fillId="3" borderId="9" xfId="0" applyNumberFormat="1" applyFont="1" applyFill="1" applyBorder="1" applyAlignment="1">
      <alignment horizontal="right" vertical="center" indent="1"/>
    </xf>
    <xf numFmtId="2" fontId="10" fillId="0" borderId="9" xfId="0" applyNumberFormat="1" applyFont="1" applyBorder="1" applyAlignment="1">
      <alignment horizontal="right" vertical="center" indent="1"/>
    </xf>
    <xf numFmtId="2" fontId="9" fillId="4" borderId="9" xfId="0" applyNumberFormat="1" applyFont="1" applyFill="1" applyBorder="1" applyAlignment="1">
      <alignment horizontal="right" vertical="center" indent="1"/>
    </xf>
    <xf numFmtId="2" fontId="11" fillId="2" borderId="9" xfId="0" applyNumberFormat="1" applyFont="1" applyFill="1" applyBorder="1" applyAlignment="1">
      <alignment horizontal="right" vertical="center" indent="1"/>
    </xf>
    <xf numFmtId="0" fontId="23" fillId="8" borderId="1" xfId="2" applyFont="1" applyFill="1" applyBorder="1" applyAlignment="1">
      <alignment horizontal="center" vertical="center" wrapText="1"/>
    </xf>
    <xf numFmtId="0" fontId="23" fillId="8" borderId="1" xfId="2" applyFont="1" applyFill="1" applyBorder="1" applyAlignment="1">
      <alignment horizontal="center" vertical="top" wrapText="1"/>
    </xf>
    <xf numFmtId="0" fontId="23" fillId="8" borderId="1" xfId="2" applyFont="1" applyFill="1" applyBorder="1" applyAlignment="1">
      <alignment horizontal="center" vertical="center" wrapText="1" readingOrder="1"/>
    </xf>
    <xf numFmtId="0" fontId="23" fillId="9" borderId="9" xfId="2" applyFont="1" applyFill="1" applyBorder="1" applyAlignment="1">
      <alignment horizontal="center" vertical="top" wrapText="1"/>
    </xf>
    <xf numFmtId="165" fontId="10" fillId="3" borderId="9" xfId="0" applyNumberFormat="1" applyFont="1" applyFill="1" applyBorder="1" applyAlignment="1">
      <alignment horizontal="right" vertical="center" indent="1"/>
    </xf>
    <xf numFmtId="165" fontId="10" fillId="0" borderId="9" xfId="0" applyNumberFormat="1" applyFont="1" applyBorder="1" applyAlignment="1">
      <alignment horizontal="right" vertical="center" indent="1"/>
    </xf>
    <xf numFmtId="165" fontId="9" fillId="4" borderId="9" xfId="0" applyNumberFormat="1" applyFont="1" applyFill="1" applyBorder="1" applyAlignment="1">
      <alignment horizontal="right" vertical="center" indent="1"/>
    </xf>
    <xf numFmtId="0" fontId="9" fillId="5" borderId="9" xfId="0" applyFont="1" applyFill="1" applyBorder="1" applyAlignment="1">
      <alignment horizontal="left" vertical="center"/>
    </xf>
    <xf numFmtId="2" fontId="10" fillId="3" borderId="1" xfId="1" applyNumberFormat="1" applyFont="1" applyFill="1" applyBorder="1" applyAlignment="1">
      <alignment vertical="center"/>
    </xf>
    <xf numFmtId="2" fontId="10" fillId="0" borderId="1" xfId="1" applyNumberFormat="1" applyFont="1" applyBorder="1" applyAlignment="1">
      <alignment vertical="center"/>
    </xf>
    <xf numFmtId="2" fontId="9" fillId="4" borderId="1" xfId="1" applyNumberFormat="1" applyFont="1" applyFill="1" applyBorder="1" applyAlignment="1">
      <alignment vertical="center"/>
    </xf>
    <xf numFmtId="2" fontId="11" fillId="2" borderId="1" xfId="0" applyNumberFormat="1" applyFont="1" applyFill="1" applyBorder="1" applyAlignment="1">
      <alignment vertical="center"/>
    </xf>
    <xf numFmtId="0" fontId="23" fillId="8" borderId="13" xfId="2" applyFont="1" applyFill="1" applyBorder="1" applyAlignment="1">
      <alignment horizontal="center" vertical="top" wrapText="1"/>
    </xf>
    <xf numFmtId="165" fontId="10" fillId="3" borderId="1" xfId="1" applyNumberFormat="1" applyFont="1" applyFill="1" applyBorder="1" applyAlignment="1">
      <alignment horizontal="right" vertical="center" indent="2"/>
    </xf>
    <xf numFmtId="1" fontId="11" fillId="2" borderId="9" xfId="11" applyNumberFormat="1" applyFont="1" applyFill="1" applyBorder="1" applyAlignment="1">
      <alignment horizontal="right" vertical="center" indent="1"/>
    </xf>
    <xf numFmtId="1" fontId="11" fillId="2" borderId="9" xfId="11" applyNumberFormat="1" applyFont="1" applyFill="1" applyBorder="1" applyAlignment="1">
      <alignment horizontal="right" vertical="center" indent="2"/>
    </xf>
    <xf numFmtId="0" fontId="32" fillId="9" borderId="1" xfId="2" applyFont="1" applyFill="1" applyBorder="1" applyAlignment="1">
      <alignment horizontal="center" vertical="top" wrapText="1"/>
    </xf>
    <xf numFmtId="0" fontId="36" fillId="0" borderId="0" xfId="2" applyFont="1" applyBorder="1" applyAlignment="1">
      <alignment horizontal="left" vertical="center"/>
    </xf>
    <xf numFmtId="0" fontId="36" fillId="0" borderId="0" xfId="2" applyFont="1" applyBorder="1" applyAlignment="1">
      <alignment horizontal="right" vertical="center"/>
    </xf>
    <xf numFmtId="0" fontId="36" fillId="0" borderId="0" xfId="2" applyFont="1" applyAlignment="1">
      <alignment horizontal="right"/>
    </xf>
    <xf numFmtId="0" fontId="12" fillId="0" borderId="0" xfId="2"/>
    <xf numFmtId="0" fontId="37" fillId="0" borderId="0" xfId="9" applyFont="1"/>
    <xf numFmtId="0" fontId="22" fillId="0" borderId="0" xfId="9"/>
    <xf numFmtId="0" fontId="39" fillId="11" borderId="1" xfId="2" applyFont="1" applyFill="1" applyBorder="1" applyAlignment="1">
      <alignment horizontal="left" vertical="center"/>
    </xf>
    <xf numFmtId="2" fontId="36" fillId="11" borderId="1" xfId="2" applyNumberFormat="1" applyFont="1" applyFill="1" applyBorder="1" applyAlignment="1">
      <alignment horizontal="right" vertical="center" indent="1"/>
    </xf>
    <xf numFmtId="0" fontId="36" fillId="11" borderId="1" xfId="2" applyFont="1" applyFill="1" applyBorder="1" applyAlignment="1">
      <alignment horizontal="right" vertical="center" indent="1"/>
    </xf>
    <xf numFmtId="0" fontId="39" fillId="11" borderId="1" xfId="2" applyFont="1" applyFill="1" applyBorder="1" applyAlignment="1">
      <alignment horizontal="right" vertical="center"/>
    </xf>
    <xf numFmtId="0" fontId="39" fillId="12" borderId="1" xfId="2" applyFont="1" applyFill="1" applyBorder="1" applyAlignment="1">
      <alignment horizontal="left" vertical="center"/>
    </xf>
    <xf numFmtId="2" fontId="36" fillId="13" borderId="1" xfId="2" applyNumberFormat="1" applyFont="1" applyFill="1" applyBorder="1" applyAlignment="1">
      <alignment horizontal="right" vertical="center" indent="1"/>
    </xf>
    <xf numFmtId="0" fontId="36" fillId="12" borderId="1" xfId="2" applyFont="1" applyFill="1" applyBorder="1" applyAlignment="1">
      <alignment horizontal="right" vertical="center" indent="1"/>
    </xf>
    <xf numFmtId="0" fontId="39" fillId="12" borderId="1" xfId="2" applyFont="1" applyFill="1" applyBorder="1" applyAlignment="1">
      <alignment horizontal="right" vertical="center"/>
    </xf>
    <xf numFmtId="0" fontId="40" fillId="0" borderId="0" xfId="9" applyFont="1"/>
    <xf numFmtId="0" fontId="39" fillId="13" borderId="1" xfId="2" applyFont="1" applyFill="1" applyBorder="1" applyAlignment="1">
      <alignment horizontal="left" vertical="center"/>
    </xf>
    <xf numFmtId="0" fontId="36" fillId="13" borderId="1" xfId="2" applyFont="1" applyFill="1" applyBorder="1" applyAlignment="1">
      <alignment horizontal="right" vertical="center" indent="1"/>
    </xf>
    <xf numFmtId="0" fontId="39" fillId="13" borderId="1" xfId="2" applyFont="1" applyFill="1" applyBorder="1" applyAlignment="1">
      <alignment horizontal="right" vertical="center"/>
    </xf>
    <xf numFmtId="0" fontId="39" fillId="14" borderId="1" xfId="2" applyFont="1" applyFill="1" applyBorder="1" applyAlignment="1">
      <alignment horizontal="left" vertical="center"/>
    </xf>
    <xf numFmtId="0" fontId="36" fillId="14" borderId="1" xfId="2" applyFont="1" applyFill="1" applyBorder="1" applyAlignment="1">
      <alignment horizontal="right" vertical="center" indent="1"/>
    </xf>
    <xf numFmtId="0" fontId="39" fillId="14" borderId="1" xfId="2" applyFont="1" applyFill="1" applyBorder="1" applyAlignment="1">
      <alignment horizontal="right" vertical="center"/>
    </xf>
    <xf numFmtId="2" fontId="36" fillId="14" borderId="1" xfId="2" applyNumberFormat="1" applyFont="1" applyFill="1" applyBorder="1" applyAlignment="1">
      <alignment horizontal="right" vertical="center" indent="1"/>
    </xf>
    <xf numFmtId="2" fontId="36" fillId="12" borderId="1" xfId="2" applyNumberFormat="1" applyFont="1" applyFill="1" applyBorder="1" applyAlignment="1">
      <alignment horizontal="right" vertical="center" indent="1"/>
    </xf>
    <xf numFmtId="0" fontId="39" fillId="15" borderId="1" xfId="2" applyFont="1" applyFill="1" applyBorder="1" applyAlignment="1">
      <alignment horizontal="left" vertical="center"/>
    </xf>
    <xf numFmtId="2" fontId="39" fillId="15" borderId="1" xfId="2" applyNumberFormat="1" applyFont="1" applyFill="1" applyBorder="1" applyAlignment="1">
      <alignment horizontal="right" vertical="center" indent="1"/>
    </xf>
    <xf numFmtId="0" fontId="39" fillId="15" borderId="1" xfId="2" applyFont="1" applyFill="1" applyBorder="1" applyAlignment="1">
      <alignment horizontal="right" vertical="center" indent="1"/>
    </xf>
    <xf numFmtId="0" fontId="39" fillId="15" borderId="1" xfId="2" applyFont="1" applyFill="1" applyBorder="1" applyAlignment="1">
      <alignment horizontal="right" vertical="center"/>
    </xf>
    <xf numFmtId="0" fontId="11" fillId="16" borderId="10" xfId="2" applyFont="1" applyFill="1" applyBorder="1" applyAlignment="1">
      <alignment horizontal="left" vertical="center"/>
    </xf>
    <xf numFmtId="2" fontId="11" fillId="16" borderId="10" xfId="2" applyNumberFormat="1" applyFont="1" applyFill="1" applyBorder="1" applyAlignment="1">
      <alignment horizontal="right" vertical="center" indent="1"/>
    </xf>
    <xf numFmtId="0" fontId="11" fillId="16" borderId="10" xfId="2" applyFont="1" applyFill="1" applyBorder="1" applyAlignment="1">
      <alignment horizontal="right" vertical="center" indent="1"/>
    </xf>
    <xf numFmtId="0" fontId="11" fillId="16" borderId="10" xfId="2" applyFont="1" applyFill="1" applyBorder="1" applyAlignment="1">
      <alignment horizontal="right" vertical="center"/>
    </xf>
    <xf numFmtId="0" fontId="11" fillId="0" borderId="0" xfId="2" applyFont="1" applyFill="1" applyBorder="1" applyAlignment="1">
      <alignment horizontal="left" vertical="center"/>
    </xf>
    <xf numFmtId="1" fontId="11" fillId="0" borderId="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0" fontId="11" fillId="0" borderId="0" xfId="2" applyFont="1" applyFill="1" applyBorder="1" applyAlignment="1">
      <alignment horizontal="right" vertical="center"/>
    </xf>
    <xf numFmtId="0" fontId="40" fillId="0" borderId="0" xfId="9" applyFont="1" applyFill="1"/>
    <xf numFmtId="0" fontId="41" fillId="0" borderId="0" xfId="8" applyFont="1" applyFill="1" applyBorder="1" applyAlignment="1">
      <alignment vertical="center" wrapText="1"/>
    </xf>
    <xf numFmtId="0" fontId="42" fillId="0" borderId="1" xfId="8" applyFont="1" applyFill="1" applyBorder="1" applyAlignment="1">
      <alignment horizontal="center" vertical="center"/>
    </xf>
    <xf numFmtId="0" fontId="43" fillId="7" borderId="1" xfId="2" applyFont="1" applyFill="1" applyBorder="1" applyAlignment="1">
      <alignment horizontal="left" vertical="center"/>
    </xf>
    <xf numFmtId="0" fontId="43" fillId="7" borderId="1" xfId="2" applyFont="1" applyFill="1" applyBorder="1" applyAlignment="1">
      <alignment horizontal="right" vertical="center"/>
    </xf>
    <xf numFmtId="0" fontId="10" fillId="0" borderId="0" xfId="9" applyFont="1" applyAlignment="1">
      <alignment horizontal="right" vertical="center"/>
    </xf>
    <xf numFmtId="0" fontId="40" fillId="0" borderId="0" xfId="9" applyFont="1" applyAlignment="1">
      <alignment horizontal="right" vertical="center"/>
    </xf>
    <xf numFmtId="0" fontId="11" fillId="17" borderId="1" xfId="2" applyFont="1" applyFill="1" applyBorder="1" applyAlignment="1">
      <alignment horizontal="left" vertical="center"/>
    </xf>
    <xf numFmtId="2" fontId="11" fillId="17" borderId="1" xfId="2" applyNumberFormat="1" applyFont="1" applyFill="1" applyBorder="1" applyAlignment="1">
      <alignment horizontal="right" vertical="center" indent="1"/>
    </xf>
    <xf numFmtId="0" fontId="11" fillId="17" borderId="1" xfId="2" applyFont="1" applyFill="1" applyBorder="1" applyAlignment="1">
      <alignment horizontal="right" vertical="center" indent="1"/>
    </xf>
    <xf numFmtId="0" fontId="11" fillId="17" borderId="1" xfId="2" applyFont="1" applyFill="1" applyBorder="1" applyAlignment="1">
      <alignment horizontal="right" vertical="center"/>
    </xf>
    <xf numFmtId="0" fontId="10" fillId="0" borderId="0" xfId="9" applyFont="1" applyAlignment="1">
      <alignment horizontal="left" vertical="top"/>
    </xf>
    <xf numFmtId="0" fontId="10" fillId="0" borderId="0" xfId="9" applyFont="1" applyAlignment="1">
      <alignment horizontal="right" vertical="top"/>
    </xf>
    <xf numFmtId="1" fontId="39" fillId="11" borderId="1" xfId="2" applyNumberFormat="1" applyFont="1" applyFill="1" applyBorder="1" applyAlignment="1">
      <alignment horizontal="left" vertical="center"/>
    </xf>
    <xf numFmtId="0" fontId="40" fillId="0" borderId="0" xfId="9" applyFont="1" applyFill="1" applyAlignment="1">
      <alignment horizontal="right" vertical="center"/>
    </xf>
    <xf numFmtId="0" fontId="39" fillId="18" borderId="1" xfId="2" applyFont="1" applyFill="1" applyBorder="1" applyAlignment="1">
      <alignment horizontal="left" vertical="center"/>
    </xf>
    <xf numFmtId="0" fontId="39" fillId="18" borderId="1" xfId="2" applyFont="1" applyFill="1" applyBorder="1" applyAlignment="1">
      <alignment horizontal="right" vertical="center" indent="1"/>
    </xf>
    <xf numFmtId="0" fontId="39" fillId="18" borderId="1" xfId="2" applyFont="1" applyFill="1" applyBorder="1" applyAlignment="1">
      <alignment horizontal="right" vertical="center"/>
    </xf>
    <xf numFmtId="0" fontId="11" fillId="16" borderId="1" xfId="2" applyFont="1" applyFill="1" applyBorder="1" applyAlignment="1">
      <alignment horizontal="left" vertical="center"/>
    </xf>
    <xf numFmtId="0" fontId="11" fillId="16" borderId="1" xfId="2" applyFont="1" applyFill="1" applyBorder="1" applyAlignment="1">
      <alignment horizontal="right" vertical="center" indent="1"/>
    </xf>
    <xf numFmtId="0" fontId="11" fillId="16" borderId="1" xfId="2" applyFont="1" applyFill="1" applyBorder="1" applyAlignment="1">
      <alignment horizontal="right" vertical="center"/>
    </xf>
    <xf numFmtId="0" fontId="43" fillId="7" borderId="1" xfId="2" applyFont="1" applyFill="1" applyBorder="1" applyAlignment="1">
      <alignment horizontal="left" vertical="center" wrapText="1"/>
    </xf>
    <xf numFmtId="0" fontId="39" fillId="13" borderId="26" xfId="2" applyFont="1" applyFill="1" applyBorder="1" applyAlignment="1">
      <alignment horizontal="left" vertical="center"/>
    </xf>
    <xf numFmtId="2" fontId="36" fillId="13" borderId="26" xfId="2" applyNumberFormat="1" applyFont="1" applyFill="1" applyBorder="1" applyAlignment="1">
      <alignment horizontal="right" vertical="center" indent="1"/>
    </xf>
    <xf numFmtId="2" fontId="36" fillId="13" borderId="27" xfId="2" applyNumberFormat="1" applyFont="1" applyFill="1" applyBorder="1" applyAlignment="1">
      <alignment horizontal="right" vertical="center" indent="1"/>
    </xf>
    <xf numFmtId="0" fontId="36" fillId="13" borderId="26" xfId="2" applyFont="1" applyFill="1" applyBorder="1" applyAlignment="1">
      <alignment horizontal="right" vertical="center" indent="1"/>
    </xf>
    <xf numFmtId="0" fontId="39" fillId="13" borderId="26" xfId="2" applyFont="1" applyFill="1" applyBorder="1" applyAlignment="1">
      <alignment horizontal="right" vertical="center"/>
    </xf>
    <xf numFmtId="0" fontId="39" fillId="14" borderId="26" xfId="2" applyFont="1" applyFill="1" applyBorder="1" applyAlignment="1">
      <alignment horizontal="left" vertical="center"/>
    </xf>
    <xf numFmtId="2" fontId="36" fillId="11" borderId="26" xfId="2" applyNumberFormat="1" applyFont="1" applyFill="1" applyBorder="1" applyAlignment="1">
      <alignment horizontal="right" vertical="center" indent="1"/>
    </xf>
    <xf numFmtId="2" fontId="36" fillId="11" borderId="27" xfId="2" applyNumberFormat="1" applyFont="1" applyFill="1" applyBorder="1" applyAlignment="1">
      <alignment horizontal="right" vertical="center" indent="1"/>
    </xf>
    <xf numFmtId="0" fontId="36" fillId="14" borderId="26" xfId="2" applyFont="1" applyFill="1" applyBorder="1" applyAlignment="1">
      <alignment horizontal="right" vertical="center" indent="1"/>
    </xf>
    <xf numFmtId="0" fontId="39" fillId="14" borderId="26" xfId="2" applyFont="1" applyFill="1" applyBorder="1" applyAlignment="1">
      <alignment horizontal="right" vertical="center"/>
    </xf>
    <xf numFmtId="0" fontId="39" fillId="15" borderId="26" xfId="2" applyFont="1" applyFill="1" applyBorder="1" applyAlignment="1">
      <alignment horizontal="left" vertical="center"/>
    </xf>
    <xf numFmtId="2" fontId="39" fillId="15" borderId="26" xfId="2" applyNumberFormat="1" applyFont="1" applyFill="1" applyBorder="1" applyAlignment="1">
      <alignment horizontal="right" vertical="center" indent="1"/>
    </xf>
    <xf numFmtId="2" fontId="39" fillId="15" borderId="27" xfId="2" applyNumberFormat="1" applyFont="1" applyFill="1" applyBorder="1" applyAlignment="1">
      <alignment horizontal="right" vertical="center" indent="1"/>
    </xf>
    <xf numFmtId="0" fontId="39" fillId="15" borderId="26" xfId="2" applyFont="1" applyFill="1" applyBorder="1" applyAlignment="1">
      <alignment horizontal="right" vertical="center" indent="1"/>
    </xf>
    <xf numFmtId="0" fontId="39" fillId="15" borderId="26" xfId="2" applyFont="1" applyFill="1" applyBorder="1" applyAlignment="1">
      <alignment horizontal="right" vertical="center"/>
    </xf>
    <xf numFmtId="0" fontId="11" fillId="17" borderId="26" xfId="2" applyFont="1" applyFill="1" applyBorder="1" applyAlignment="1">
      <alignment horizontal="left" vertical="center"/>
    </xf>
    <xf numFmtId="2" fontId="11" fillId="17" borderId="26" xfId="2" applyNumberFormat="1" applyFont="1" applyFill="1" applyBorder="1" applyAlignment="1">
      <alignment horizontal="right" vertical="center" indent="1"/>
    </xf>
    <xf numFmtId="2" fontId="11" fillId="17" borderId="27" xfId="2" applyNumberFormat="1" applyFont="1" applyFill="1" applyBorder="1" applyAlignment="1">
      <alignment horizontal="right" vertical="center" indent="1"/>
    </xf>
    <xf numFmtId="0" fontId="11" fillId="17" borderId="26" xfId="2" applyFont="1" applyFill="1" applyBorder="1" applyAlignment="1">
      <alignment horizontal="right" vertical="center" indent="1"/>
    </xf>
    <xf numFmtId="0" fontId="11" fillId="17" borderId="26" xfId="2" applyFont="1" applyFill="1" applyBorder="1" applyAlignment="1">
      <alignment horizontal="right" vertical="center"/>
    </xf>
    <xf numFmtId="0" fontId="43" fillId="7" borderId="28" xfId="2" applyFont="1" applyFill="1" applyBorder="1" applyAlignment="1">
      <alignment horizontal="left" vertical="center" wrapText="1"/>
    </xf>
    <xf numFmtId="0" fontId="32" fillId="9" borderId="29" xfId="2" applyFont="1" applyFill="1" applyBorder="1" applyAlignment="1">
      <alignment horizontal="center" vertical="top" wrapText="1"/>
    </xf>
    <xf numFmtId="0" fontId="32" fillId="8" borderId="28" xfId="2" applyFont="1" applyFill="1" applyBorder="1" applyAlignment="1">
      <alignment horizontal="center" vertical="center" wrapText="1"/>
    </xf>
    <xf numFmtId="0" fontId="43" fillId="7" borderId="28" xfId="2" applyFont="1" applyFill="1" applyBorder="1" applyAlignment="1">
      <alignment horizontal="right" vertical="center"/>
    </xf>
    <xf numFmtId="1" fontId="39" fillId="13" borderId="1" xfId="2" applyNumberFormat="1" applyFont="1" applyFill="1" applyBorder="1" applyAlignment="1">
      <alignment horizontal="left" vertical="center"/>
    </xf>
    <xf numFmtId="0" fontId="11" fillId="19" borderId="1" xfId="2" applyFont="1" applyFill="1" applyBorder="1" applyAlignment="1">
      <alignment horizontal="left" vertical="center"/>
    </xf>
    <xf numFmtId="0" fontId="11" fillId="19" borderId="1" xfId="2" applyFont="1" applyFill="1" applyBorder="1" applyAlignment="1">
      <alignment horizontal="right" vertical="center" indent="1"/>
    </xf>
    <xf numFmtId="0" fontId="11" fillId="19" borderId="1" xfId="2" applyFont="1" applyFill="1" applyBorder="1" applyAlignment="1">
      <alignment horizontal="right" vertical="center"/>
    </xf>
    <xf numFmtId="0" fontId="11" fillId="0" borderId="30" xfId="2" applyFont="1" applyFill="1" applyBorder="1" applyAlignment="1">
      <alignment horizontal="left" vertical="center"/>
    </xf>
    <xf numFmtId="164" fontId="11" fillId="0" borderId="31" xfId="2" applyNumberFormat="1" applyFont="1" applyFill="1" applyBorder="1" applyAlignment="1">
      <alignment horizontal="right" vertical="center"/>
    </xf>
    <xf numFmtId="0" fontId="11" fillId="0" borderId="31" xfId="2" applyFont="1" applyFill="1" applyBorder="1" applyAlignment="1">
      <alignment horizontal="right" vertical="center"/>
    </xf>
    <xf numFmtId="0" fontId="45" fillId="0" borderId="30" xfId="8" applyFont="1" applyFill="1" applyBorder="1" applyAlignment="1">
      <alignment vertical="center" wrapText="1"/>
    </xf>
    <xf numFmtId="0" fontId="42" fillId="0" borderId="21" xfId="8" applyFont="1" applyFill="1" applyBorder="1" applyAlignment="1">
      <alignment vertical="center"/>
    </xf>
    <xf numFmtId="0" fontId="46" fillId="0" borderId="0" xfId="9" applyFont="1" applyAlignment="1">
      <alignment horizontal="right" vertical="center"/>
    </xf>
    <xf numFmtId="0" fontId="36" fillId="0" borderId="0" xfId="2" applyFont="1" applyAlignment="1">
      <alignment horizontal="left" vertical="center"/>
    </xf>
    <xf numFmtId="0" fontId="36" fillId="0" borderId="0" xfId="2" applyFont="1" applyAlignment="1">
      <alignment horizontal="right" vertical="center"/>
    </xf>
    <xf numFmtId="0" fontId="15" fillId="0" borderId="0" xfId="12" applyFont="1" applyAlignment="1">
      <alignment horizontal="left" vertical="center"/>
    </xf>
    <xf numFmtId="0" fontId="16" fillId="0" borderId="0" xfId="12" applyFont="1" applyAlignment="1">
      <alignment vertical="center"/>
    </xf>
    <xf numFmtId="0" fontId="15" fillId="0" borderId="0" xfId="12" applyFont="1" applyAlignment="1">
      <alignment horizontal="right" vertical="center"/>
    </xf>
    <xf numFmtId="0" fontId="16" fillId="0" borderId="0" xfId="12" applyFont="1" applyAlignment="1">
      <alignment horizontal="left" vertical="top"/>
    </xf>
    <xf numFmtId="0" fontId="40" fillId="0" borderId="0" xfId="12" applyFont="1" applyAlignment="1">
      <alignment vertical="top"/>
    </xf>
    <xf numFmtId="0" fontId="40" fillId="0" borderId="0" xfId="12" applyFont="1" applyAlignment="1">
      <alignment vertical="center"/>
    </xf>
    <xf numFmtId="0" fontId="3" fillId="0" borderId="0" xfId="12" applyAlignment="1">
      <alignment vertical="center"/>
    </xf>
    <xf numFmtId="0" fontId="47" fillId="0" borderId="0" xfId="12" applyFont="1" applyAlignment="1">
      <alignment vertical="top"/>
    </xf>
    <xf numFmtId="0" fontId="47" fillId="0" borderId="0" xfId="12" applyFont="1" applyAlignment="1">
      <alignment vertical="center"/>
    </xf>
    <xf numFmtId="0" fontId="47" fillId="0" borderId="0" xfId="12" applyFont="1"/>
    <xf numFmtId="0" fontId="48" fillId="0" borderId="0" xfId="12" applyFont="1"/>
    <xf numFmtId="0" fontId="10" fillId="0" borderId="0" xfId="12" applyFont="1" applyAlignment="1">
      <alignment vertical="top"/>
    </xf>
    <xf numFmtId="0" fontId="10" fillId="0" borderId="0" xfId="12" applyFont="1" applyAlignment="1">
      <alignment vertical="center"/>
    </xf>
    <xf numFmtId="0" fontId="49" fillId="0" borderId="0" xfId="12" applyFont="1" applyAlignment="1">
      <alignment vertical="center"/>
    </xf>
    <xf numFmtId="0" fontId="50" fillId="0" borderId="21" xfId="8" applyFont="1" applyFill="1" applyBorder="1" applyAlignment="1">
      <alignment vertical="center"/>
    </xf>
    <xf numFmtId="0" fontId="32" fillId="9" borderId="35" xfId="2" applyFont="1" applyFill="1" applyBorder="1" applyAlignment="1">
      <alignment horizontal="center" vertical="top" wrapText="1"/>
    </xf>
    <xf numFmtId="0" fontId="9" fillId="3" borderId="14" xfId="12" applyFont="1" applyFill="1" applyBorder="1" applyAlignment="1">
      <alignment horizontal="left" vertical="top"/>
    </xf>
    <xf numFmtId="2" fontId="10" fillId="3" borderId="14" xfId="12" applyNumberFormat="1" applyFont="1" applyFill="1" applyBorder="1" applyAlignment="1">
      <alignment horizontal="right" vertical="top" indent="2"/>
    </xf>
    <xf numFmtId="0" fontId="10" fillId="3" borderId="14" xfId="12" applyFont="1" applyFill="1" applyBorder="1" applyAlignment="1">
      <alignment horizontal="right" vertical="top" indent="2"/>
    </xf>
    <xf numFmtId="0" fontId="9" fillId="3" borderId="14" xfId="12" applyFont="1" applyFill="1" applyBorder="1" applyAlignment="1">
      <alignment horizontal="right" vertical="top"/>
    </xf>
    <xf numFmtId="0" fontId="9" fillId="5" borderId="14" xfId="12" applyFont="1" applyFill="1" applyBorder="1" applyAlignment="1">
      <alignment horizontal="left" vertical="top"/>
    </xf>
    <xf numFmtId="2" fontId="10" fillId="5" borderId="14" xfId="12" applyNumberFormat="1" applyFont="1" applyFill="1" applyBorder="1" applyAlignment="1">
      <alignment horizontal="right" vertical="top" indent="2"/>
    </xf>
    <xf numFmtId="0" fontId="10" fillId="5" borderId="14" xfId="12" applyFont="1" applyFill="1" applyBorder="1" applyAlignment="1">
      <alignment horizontal="right" vertical="top" indent="2"/>
    </xf>
    <xf numFmtId="0" fontId="9" fillId="5" borderId="14" xfId="12" applyFont="1" applyFill="1" applyBorder="1" applyAlignment="1">
      <alignment horizontal="right" vertical="top"/>
    </xf>
    <xf numFmtId="0" fontId="7" fillId="0" borderId="0" xfId="12" applyFont="1" applyAlignment="1">
      <alignment vertical="center"/>
    </xf>
    <xf numFmtId="0" fontId="9" fillId="4" borderId="14" xfId="12" applyFont="1" applyFill="1" applyBorder="1" applyAlignment="1">
      <alignment horizontal="left" vertical="top"/>
    </xf>
    <xf numFmtId="2" fontId="9" fillId="4" borderId="14" xfId="12" applyNumberFormat="1" applyFont="1" applyFill="1" applyBorder="1" applyAlignment="1">
      <alignment horizontal="right" vertical="top" indent="2"/>
    </xf>
    <xf numFmtId="0" fontId="9" fillId="4" borderId="14" xfId="12" applyFont="1" applyFill="1" applyBorder="1" applyAlignment="1">
      <alignment horizontal="right" vertical="top" indent="2"/>
    </xf>
    <xf numFmtId="0" fontId="9" fillId="4" borderId="14" xfId="12" applyFont="1" applyFill="1" applyBorder="1" applyAlignment="1">
      <alignment horizontal="right" vertical="top"/>
    </xf>
    <xf numFmtId="0" fontId="46" fillId="0" borderId="0" xfId="12" applyFont="1" applyAlignment="1">
      <alignment vertical="top"/>
    </xf>
    <xf numFmtId="0" fontId="46" fillId="0" borderId="0" xfId="12" applyFont="1" applyAlignment="1">
      <alignment vertical="center"/>
    </xf>
    <xf numFmtId="0" fontId="11" fillId="2" borderId="9" xfId="12" applyFont="1" applyFill="1" applyBorder="1" applyAlignment="1">
      <alignment horizontal="left" vertical="center"/>
    </xf>
    <xf numFmtId="2" fontId="11" fillId="2" borderId="14" xfId="12" applyNumberFormat="1" applyFont="1" applyFill="1" applyBorder="1" applyAlignment="1">
      <alignment horizontal="right" vertical="top" indent="2"/>
    </xf>
    <xf numFmtId="0" fontId="11" fillId="2" borderId="9" xfId="12" applyFont="1" applyFill="1" applyBorder="1" applyAlignment="1">
      <alignment horizontal="right" vertical="top" indent="2"/>
    </xf>
    <xf numFmtId="0" fontId="11" fillId="2" borderId="9" xfId="12" applyFont="1" applyFill="1" applyBorder="1" applyAlignment="1">
      <alignment horizontal="right" vertical="center"/>
    </xf>
    <xf numFmtId="0" fontId="17" fillId="0" borderId="0" xfId="12" applyFont="1" applyFill="1" applyBorder="1" applyAlignment="1">
      <alignment horizontal="left" vertical="center"/>
    </xf>
    <xf numFmtId="1" fontId="17" fillId="0" borderId="0" xfId="12" applyNumberFormat="1" applyFont="1" applyFill="1" applyBorder="1" applyAlignment="1">
      <alignment vertical="center"/>
    </xf>
    <xf numFmtId="164" fontId="17" fillId="0" borderId="0" xfId="12" applyNumberFormat="1" applyFont="1" applyFill="1" applyBorder="1" applyAlignment="1">
      <alignment vertical="center"/>
    </xf>
    <xf numFmtId="0" fontId="17" fillId="0" borderId="0" xfId="12" applyFont="1" applyFill="1" applyBorder="1" applyAlignment="1">
      <alignment vertical="center"/>
    </xf>
    <xf numFmtId="0" fontId="17" fillId="0" borderId="0" xfId="12" applyFont="1" applyFill="1" applyBorder="1" applyAlignment="1">
      <alignment horizontal="right" vertical="center"/>
    </xf>
    <xf numFmtId="0" fontId="15" fillId="0" borderId="0" xfId="12" applyFont="1" applyFill="1" applyAlignment="1">
      <alignment horizontal="left" vertical="top"/>
    </xf>
    <xf numFmtId="0" fontId="46" fillId="0" borderId="0" xfId="12" applyFont="1" applyFill="1" applyAlignment="1">
      <alignment vertical="top"/>
    </xf>
    <xf numFmtId="0" fontId="46" fillId="0" borderId="0" xfId="12" applyFont="1" applyFill="1" applyAlignment="1">
      <alignment vertical="center"/>
    </xf>
    <xf numFmtId="0" fontId="7" fillId="0" borderId="0" xfId="12" applyFont="1" applyFill="1" applyAlignment="1">
      <alignment vertical="center"/>
    </xf>
    <xf numFmtId="0" fontId="9" fillId="3" borderId="1" xfId="12" applyFont="1" applyFill="1" applyBorder="1" applyAlignment="1">
      <alignment horizontal="left" vertical="top"/>
    </xf>
    <xf numFmtId="2" fontId="10" fillId="3" borderId="1" xfId="12" applyNumberFormat="1" applyFont="1" applyFill="1" applyBorder="1" applyAlignment="1">
      <alignment horizontal="right" vertical="top" indent="2"/>
    </xf>
    <xf numFmtId="0" fontId="10" fillId="3" borderId="1" xfId="12" applyFont="1" applyFill="1" applyBorder="1" applyAlignment="1">
      <alignment horizontal="right" vertical="top" indent="2"/>
    </xf>
    <xf numFmtId="0" fontId="9" fillId="3" borderId="1" xfId="12" applyFont="1" applyFill="1" applyBorder="1" applyAlignment="1">
      <alignment horizontal="right" vertical="top"/>
    </xf>
    <xf numFmtId="0" fontId="9" fillId="5" borderId="1" xfId="12" applyFont="1" applyFill="1" applyBorder="1" applyAlignment="1">
      <alignment horizontal="left" vertical="top"/>
    </xf>
    <xf numFmtId="2" fontId="10" fillId="5" borderId="1" xfId="12" applyNumberFormat="1" applyFont="1" applyFill="1" applyBorder="1" applyAlignment="1">
      <alignment horizontal="right" vertical="top" indent="2"/>
    </xf>
    <xf numFmtId="0" fontId="10" fillId="5" borderId="1" xfId="12" applyFont="1" applyFill="1" applyBorder="1" applyAlignment="1">
      <alignment horizontal="right" vertical="top" indent="2"/>
    </xf>
    <xf numFmtId="0" fontId="9" fillId="5" borderId="1" xfId="12" applyFont="1" applyFill="1" applyBorder="1" applyAlignment="1">
      <alignment horizontal="right" vertical="top"/>
    </xf>
    <xf numFmtId="0" fontId="9" fillId="4" borderId="1" xfId="12" applyFont="1" applyFill="1" applyBorder="1" applyAlignment="1">
      <alignment horizontal="left" vertical="top"/>
    </xf>
    <xf numFmtId="2" fontId="9" fillId="4" borderId="1" xfId="12" applyNumberFormat="1" applyFont="1" applyFill="1" applyBorder="1" applyAlignment="1">
      <alignment horizontal="right" vertical="top" indent="2"/>
    </xf>
    <xf numFmtId="0" fontId="9" fillId="4" borderId="1" xfId="12" applyFont="1" applyFill="1" applyBorder="1" applyAlignment="1">
      <alignment horizontal="right" vertical="top" indent="2"/>
    </xf>
    <xf numFmtId="0" fontId="9" fillId="4" borderId="1" xfId="12" applyFont="1" applyFill="1" applyBorder="1" applyAlignment="1">
      <alignment horizontal="right" vertical="top"/>
    </xf>
    <xf numFmtId="0" fontId="11" fillId="2" borderId="37" xfId="12" applyFont="1" applyFill="1" applyBorder="1" applyAlignment="1">
      <alignment horizontal="left" vertical="center"/>
    </xf>
    <xf numFmtId="2" fontId="11" fillId="2" borderId="37" xfId="12" applyNumberFormat="1" applyFont="1" applyFill="1" applyBorder="1" applyAlignment="1">
      <alignment horizontal="right" vertical="top" indent="2"/>
    </xf>
    <xf numFmtId="0" fontId="11" fillId="2" borderId="37" xfId="12" applyFont="1" applyFill="1" applyBorder="1" applyAlignment="1">
      <alignment horizontal="right" vertical="top" indent="2"/>
    </xf>
    <xf numFmtId="0" fontId="11" fillId="2" borderId="37" xfId="12" applyFont="1" applyFill="1" applyBorder="1" applyAlignment="1">
      <alignment horizontal="right" vertical="center"/>
    </xf>
    <xf numFmtId="0" fontId="15" fillId="0" borderId="0" xfId="12" applyFont="1" applyAlignment="1">
      <alignment horizontal="left" vertical="top"/>
    </xf>
    <xf numFmtId="0" fontId="16" fillId="0" borderId="0" xfId="12" applyFont="1" applyAlignment="1">
      <alignment vertical="top"/>
    </xf>
    <xf numFmtId="0" fontId="15" fillId="0" borderId="0" xfId="12" applyFont="1" applyAlignment="1">
      <alignment horizontal="right" vertical="top"/>
    </xf>
    <xf numFmtId="0" fontId="45" fillId="0" borderId="0" xfId="8" applyFont="1" applyFill="1" applyBorder="1" applyAlignment="1">
      <alignment vertical="center" wrapText="1"/>
    </xf>
    <xf numFmtId="0" fontId="50" fillId="0" borderId="2" xfId="8" applyFont="1" applyFill="1" applyBorder="1" applyAlignment="1">
      <alignment vertical="center"/>
    </xf>
    <xf numFmtId="0" fontId="32" fillId="9" borderId="9" xfId="2" applyFont="1" applyFill="1" applyBorder="1" applyAlignment="1">
      <alignment horizontal="center" vertical="top" wrapText="1"/>
    </xf>
    <xf numFmtId="0" fontId="51" fillId="3" borderId="9" xfId="12" applyFont="1" applyFill="1" applyBorder="1" applyAlignment="1">
      <alignment horizontal="left" vertical="top"/>
    </xf>
    <xf numFmtId="2" fontId="52" fillId="3" borderId="9" xfId="12" applyNumberFormat="1" applyFont="1" applyFill="1" applyBorder="1" applyAlignment="1">
      <alignment horizontal="right" vertical="top" indent="2"/>
    </xf>
    <xf numFmtId="0" fontId="52" fillId="3" borderId="9" xfId="12" applyFont="1" applyFill="1" applyBorder="1" applyAlignment="1">
      <alignment horizontal="right" vertical="top" indent="2"/>
    </xf>
    <xf numFmtId="0" fontId="51" fillId="3" borderId="9" xfId="12" applyFont="1" applyFill="1" applyBorder="1" applyAlignment="1">
      <alignment horizontal="right" vertical="top"/>
    </xf>
    <xf numFmtId="0" fontId="51" fillId="5" borderId="9" xfId="12" applyFont="1" applyFill="1" applyBorder="1" applyAlignment="1">
      <alignment horizontal="left" vertical="top"/>
    </xf>
    <xf numFmtId="2" fontId="52" fillId="5" borderId="9" xfId="12" applyNumberFormat="1" applyFont="1" applyFill="1" applyBorder="1" applyAlignment="1">
      <alignment horizontal="right" vertical="top" indent="2"/>
    </xf>
    <xf numFmtId="0" fontId="52" fillId="5" borderId="9" xfId="12" applyFont="1" applyFill="1" applyBorder="1" applyAlignment="1">
      <alignment horizontal="right" vertical="top" indent="2"/>
    </xf>
    <xf numFmtId="0" fontId="51" fillId="5" borderId="9" xfId="12" applyFont="1" applyFill="1" applyBorder="1" applyAlignment="1">
      <alignment horizontal="right" vertical="top"/>
    </xf>
    <xf numFmtId="0" fontId="51" fillId="4" borderId="9" xfId="12" applyFont="1" applyFill="1" applyBorder="1" applyAlignment="1">
      <alignment horizontal="left" vertical="top"/>
    </xf>
    <xf numFmtId="2" fontId="51" fillId="4" borderId="9" xfId="12" applyNumberFormat="1" applyFont="1" applyFill="1" applyBorder="1" applyAlignment="1">
      <alignment horizontal="right" vertical="top" indent="2"/>
    </xf>
    <xf numFmtId="0" fontId="51" fillId="4" borderId="9" xfId="12" applyFont="1" applyFill="1" applyBorder="1" applyAlignment="1">
      <alignment horizontal="right" vertical="top" indent="2"/>
    </xf>
    <xf numFmtId="0" fontId="51" fillId="4" borderId="9" xfId="12" applyFont="1" applyFill="1" applyBorder="1" applyAlignment="1">
      <alignment horizontal="right" vertical="top"/>
    </xf>
    <xf numFmtId="0" fontId="28" fillId="2" borderId="9" xfId="12" applyFont="1" applyFill="1" applyBorder="1" applyAlignment="1">
      <alignment horizontal="left" vertical="center"/>
    </xf>
    <xf numFmtId="2" fontId="28" fillId="2" borderId="9" xfId="12" applyNumberFormat="1" applyFont="1" applyFill="1" applyBorder="1" applyAlignment="1">
      <alignment horizontal="right" vertical="top" indent="2"/>
    </xf>
    <xf numFmtId="0" fontId="28" fillId="2" borderId="9" xfId="12" applyFont="1" applyFill="1" applyBorder="1" applyAlignment="1">
      <alignment horizontal="right" vertical="top" indent="2"/>
    </xf>
    <xf numFmtId="0" fontId="28" fillId="2" borderId="9" xfId="12" applyFont="1" applyFill="1" applyBorder="1" applyAlignment="1">
      <alignment horizontal="right" vertical="center"/>
    </xf>
    <xf numFmtId="0" fontId="16" fillId="0" borderId="0" xfId="12" applyFont="1" applyAlignment="1">
      <alignment horizontal="right" vertical="top" indent="2"/>
    </xf>
    <xf numFmtId="0" fontId="15" fillId="0" borderId="0" xfId="12" applyFont="1" applyAlignment="1">
      <alignment horizontal="right" vertical="top" indent="2"/>
    </xf>
    <xf numFmtId="0" fontId="10" fillId="0" borderId="0" xfId="12" applyFont="1" applyAlignment="1">
      <alignment horizontal="left" vertical="top"/>
    </xf>
    <xf numFmtId="0" fontId="51" fillId="3" borderId="1" xfId="12" applyFont="1" applyFill="1" applyBorder="1" applyAlignment="1">
      <alignment horizontal="left" vertical="top"/>
    </xf>
    <xf numFmtId="2" fontId="52" fillId="3" borderId="1" xfId="12" applyNumberFormat="1" applyFont="1" applyFill="1" applyBorder="1" applyAlignment="1">
      <alignment horizontal="right" vertical="top" indent="2"/>
    </xf>
    <xf numFmtId="0" fontId="52" fillId="3" borderId="1" xfId="12" applyFont="1" applyFill="1" applyBorder="1" applyAlignment="1">
      <alignment horizontal="right" vertical="top" indent="2"/>
    </xf>
    <xf numFmtId="0" fontId="51" fillId="3" borderId="1" xfId="12" applyFont="1" applyFill="1" applyBorder="1" applyAlignment="1">
      <alignment vertical="top"/>
    </xf>
    <xf numFmtId="0" fontId="51" fillId="5" borderId="1" xfId="12" applyFont="1" applyFill="1" applyBorder="1" applyAlignment="1">
      <alignment horizontal="left" vertical="top"/>
    </xf>
    <xf numFmtId="2" fontId="52" fillId="5" borderId="1" xfId="12" applyNumberFormat="1" applyFont="1" applyFill="1" applyBorder="1" applyAlignment="1">
      <alignment horizontal="right" vertical="top" indent="2"/>
    </xf>
    <xf numFmtId="0" fontId="52" fillId="5" borderId="1" xfId="12" applyFont="1" applyFill="1" applyBorder="1" applyAlignment="1">
      <alignment horizontal="right" vertical="top" indent="2"/>
    </xf>
    <xf numFmtId="0" fontId="51" fillId="5" borderId="1" xfId="12" applyFont="1" applyFill="1" applyBorder="1" applyAlignment="1">
      <alignment vertical="top"/>
    </xf>
    <xf numFmtId="0" fontId="51" fillId="4" borderId="1" xfId="12" applyFont="1" applyFill="1" applyBorder="1" applyAlignment="1">
      <alignment horizontal="left" vertical="top"/>
    </xf>
    <xf numFmtId="2" fontId="51" fillId="4" borderId="1" xfId="12" applyNumberFormat="1" applyFont="1" applyFill="1" applyBorder="1" applyAlignment="1">
      <alignment horizontal="right" vertical="top" indent="2"/>
    </xf>
    <xf numFmtId="0" fontId="51" fillId="4" borderId="1" xfId="12" applyFont="1" applyFill="1" applyBorder="1" applyAlignment="1">
      <alignment horizontal="right" vertical="top" indent="2"/>
    </xf>
    <xf numFmtId="0" fontId="51" fillId="4" borderId="1" xfId="12" applyFont="1" applyFill="1" applyBorder="1" applyAlignment="1">
      <alignment vertical="top"/>
    </xf>
    <xf numFmtId="0" fontId="28" fillId="2" borderId="37" xfId="12" applyFont="1" applyFill="1" applyBorder="1" applyAlignment="1">
      <alignment horizontal="left" vertical="center"/>
    </xf>
    <xf numFmtId="2" fontId="28" fillId="2" borderId="37" xfId="12" applyNumberFormat="1" applyFont="1" applyFill="1" applyBorder="1" applyAlignment="1">
      <alignment horizontal="right" vertical="top" indent="2"/>
    </xf>
    <xf numFmtId="0" fontId="28" fillId="2" borderId="37" xfId="12" applyFont="1" applyFill="1" applyBorder="1" applyAlignment="1">
      <alignment horizontal="right" vertical="top" indent="2"/>
    </xf>
    <xf numFmtId="0" fontId="28" fillId="2" borderId="37" xfId="12" applyFont="1" applyFill="1" applyBorder="1" applyAlignment="1">
      <alignment vertical="center"/>
    </xf>
    <xf numFmtId="0" fontId="16" fillId="0" borderId="0" xfId="12" applyFont="1" applyFill="1" applyAlignment="1">
      <alignment horizontal="left" vertical="top"/>
    </xf>
    <xf numFmtId="0" fontId="40" fillId="0" borderId="0" xfId="12" applyFont="1" applyFill="1" applyAlignment="1">
      <alignment vertical="top"/>
    </xf>
    <xf numFmtId="0" fontId="40" fillId="0" borderId="0" xfId="12" applyFont="1" applyFill="1" applyAlignment="1">
      <alignment vertical="center"/>
    </xf>
    <xf numFmtId="0" fontId="3" fillId="0" borderId="0" xfId="12" applyFill="1" applyAlignment="1">
      <alignment vertical="center"/>
    </xf>
    <xf numFmtId="0" fontId="52" fillId="0" borderId="0" xfId="12" applyFont="1" applyBorder="1" applyAlignment="1">
      <alignment vertical="top"/>
    </xf>
    <xf numFmtId="0" fontId="52" fillId="0" borderId="0" xfId="12" applyFont="1" applyBorder="1" applyAlignment="1">
      <alignment vertical="center"/>
    </xf>
    <xf numFmtId="0" fontId="52" fillId="0" borderId="0" xfId="12" applyFont="1" applyAlignment="1">
      <alignment vertical="center"/>
    </xf>
    <xf numFmtId="0" fontId="30" fillId="0" borderId="0" xfId="12" applyFont="1" applyAlignment="1">
      <alignment vertical="center"/>
    </xf>
    <xf numFmtId="0" fontId="40" fillId="0" borderId="0" xfId="12" applyFont="1" applyBorder="1" applyAlignment="1">
      <alignment vertical="top"/>
    </xf>
    <xf numFmtId="0" fontId="40" fillId="0" borderId="0" xfId="12" applyFont="1" applyBorder="1" applyAlignment="1">
      <alignment vertical="center"/>
    </xf>
    <xf numFmtId="0" fontId="9" fillId="3" borderId="9" xfId="12" applyFont="1" applyFill="1" applyBorder="1" applyAlignment="1">
      <alignment horizontal="left" vertical="top"/>
    </xf>
    <xf numFmtId="1" fontId="10" fillId="3" borderId="9" xfId="12" applyNumberFormat="1" applyFont="1" applyFill="1" applyBorder="1" applyAlignment="1">
      <alignment horizontal="right" vertical="top" indent="2"/>
    </xf>
    <xf numFmtId="2" fontId="10" fillId="3" borderId="9" xfId="12" applyNumberFormat="1" applyFont="1" applyFill="1" applyBorder="1" applyAlignment="1">
      <alignment horizontal="right" vertical="top" indent="2"/>
    </xf>
    <xf numFmtId="0" fontId="10" fillId="3" borderId="9" xfId="12" applyFont="1" applyFill="1" applyBorder="1" applyAlignment="1">
      <alignment horizontal="right" vertical="top" indent="2"/>
    </xf>
    <xf numFmtId="0" fontId="9" fillId="3" borderId="9" xfId="12" applyFont="1" applyFill="1" applyBorder="1" applyAlignment="1">
      <alignment horizontal="right" vertical="top"/>
    </xf>
    <xf numFmtId="0" fontId="9" fillId="5" borderId="9" xfId="12" applyFont="1" applyFill="1" applyBorder="1" applyAlignment="1">
      <alignment horizontal="left" vertical="top"/>
    </xf>
    <xf numFmtId="1" fontId="10" fillId="5" borderId="9" xfId="12" applyNumberFormat="1" applyFont="1" applyFill="1" applyBorder="1" applyAlignment="1">
      <alignment horizontal="right" vertical="top" indent="2"/>
    </xf>
    <xf numFmtId="2" fontId="10" fillId="5" borderId="9" xfId="12" applyNumberFormat="1" applyFont="1" applyFill="1" applyBorder="1" applyAlignment="1">
      <alignment horizontal="right" vertical="top" indent="2"/>
    </xf>
    <xf numFmtId="0" fontId="10" fillId="5" borderId="9" xfId="12" applyFont="1" applyFill="1" applyBorder="1" applyAlignment="1">
      <alignment horizontal="right" vertical="top" indent="2"/>
    </xf>
    <xf numFmtId="0" fontId="9" fillId="5" borderId="9" xfId="12" applyFont="1" applyFill="1" applyBorder="1" applyAlignment="1">
      <alignment horizontal="right" vertical="top"/>
    </xf>
    <xf numFmtId="0" fontId="9" fillId="3" borderId="9" xfId="12" applyFont="1" applyFill="1" applyBorder="1" applyAlignment="1">
      <alignment horizontal="right" vertical="top" indent="2"/>
    </xf>
    <xf numFmtId="0" fontId="9" fillId="4" borderId="9" xfId="12" applyFont="1" applyFill="1" applyBorder="1" applyAlignment="1">
      <alignment horizontal="left" vertical="top"/>
    </xf>
    <xf numFmtId="1" fontId="9" fillId="4" borderId="9" xfId="12" applyNumberFormat="1" applyFont="1" applyFill="1" applyBorder="1" applyAlignment="1">
      <alignment horizontal="right" vertical="top" indent="2"/>
    </xf>
    <xf numFmtId="2" fontId="9" fillId="4" borderId="9" xfId="12" applyNumberFormat="1" applyFont="1" applyFill="1" applyBorder="1" applyAlignment="1">
      <alignment horizontal="right" vertical="top" indent="2"/>
    </xf>
    <xf numFmtId="0" fontId="9" fillId="4" borderId="9" xfId="12" applyFont="1" applyFill="1" applyBorder="1" applyAlignment="1">
      <alignment horizontal="right" vertical="top" indent="2"/>
    </xf>
    <xf numFmtId="0" fontId="9" fillId="4" borderId="9" xfId="12" applyFont="1" applyFill="1" applyBorder="1" applyAlignment="1">
      <alignment horizontal="right" vertical="top"/>
    </xf>
    <xf numFmtId="0" fontId="46" fillId="0" borderId="0" xfId="12" applyFont="1" applyBorder="1" applyAlignment="1">
      <alignment vertical="top"/>
    </xf>
    <xf numFmtId="0" fontId="46" fillId="0" borderId="0" xfId="12" applyFont="1" applyBorder="1" applyAlignment="1">
      <alignment vertical="center"/>
    </xf>
    <xf numFmtId="1" fontId="11" fillId="2" borderId="9" xfId="12" applyNumberFormat="1" applyFont="1" applyFill="1" applyBorder="1" applyAlignment="1">
      <alignment horizontal="right" vertical="top" indent="2"/>
    </xf>
    <xf numFmtId="2" fontId="11" fillId="2" borderId="9" xfId="12" applyNumberFormat="1" applyFont="1" applyFill="1" applyBorder="1" applyAlignment="1">
      <alignment horizontal="right" vertical="top" indent="2"/>
    </xf>
    <xf numFmtId="0" fontId="15" fillId="0" borderId="0" xfId="12" applyFont="1" applyBorder="1" applyAlignment="1">
      <alignment horizontal="left" vertical="top"/>
    </xf>
    <xf numFmtId="0" fontId="16" fillId="0" borderId="0" xfId="12" applyFont="1" applyBorder="1" applyAlignment="1">
      <alignment vertical="top"/>
    </xf>
    <xf numFmtId="0" fontId="15" fillId="0" borderId="0" xfId="12" applyFont="1" applyBorder="1" applyAlignment="1">
      <alignment horizontal="right" vertical="top"/>
    </xf>
    <xf numFmtId="0" fontId="16" fillId="0" borderId="0" xfId="12" applyFont="1" applyBorder="1" applyAlignment="1">
      <alignment horizontal="left" vertical="top"/>
    </xf>
    <xf numFmtId="2" fontId="10" fillId="3" borderId="1" xfId="12" applyNumberFormat="1" applyFont="1" applyFill="1" applyBorder="1" applyAlignment="1">
      <alignment horizontal="right" vertical="top" indent="1"/>
    </xf>
    <xf numFmtId="0" fontId="10" fillId="3" borderId="1" xfId="12" applyFont="1" applyFill="1" applyBorder="1" applyAlignment="1">
      <alignment horizontal="right" vertical="top" indent="1"/>
    </xf>
    <xf numFmtId="2" fontId="10" fillId="5" borderId="1" xfId="12" applyNumberFormat="1" applyFont="1" applyFill="1" applyBorder="1" applyAlignment="1">
      <alignment horizontal="right" vertical="top" indent="1"/>
    </xf>
    <xf numFmtId="0" fontId="10" fillId="5" borderId="1" xfId="12" applyFont="1" applyFill="1" applyBorder="1" applyAlignment="1">
      <alignment horizontal="right" vertical="top" indent="1"/>
    </xf>
    <xf numFmtId="2" fontId="9" fillId="4" borderId="1" xfId="12" applyNumberFormat="1" applyFont="1" applyFill="1" applyBorder="1" applyAlignment="1">
      <alignment horizontal="right" vertical="top" indent="1"/>
    </xf>
    <xf numFmtId="0" fontId="9" fillId="4" borderId="1" xfId="12" applyFont="1" applyFill="1" applyBorder="1" applyAlignment="1">
      <alignment horizontal="right" vertical="top" indent="1"/>
    </xf>
    <xf numFmtId="2" fontId="11" fillId="2" borderId="37" xfId="12" applyNumberFormat="1" applyFont="1" applyFill="1" applyBorder="1" applyAlignment="1">
      <alignment horizontal="right" vertical="top" indent="1"/>
    </xf>
    <xf numFmtId="0" fontId="11" fillId="2" borderId="37" xfId="12" applyFont="1" applyFill="1" applyBorder="1" applyAlignment="1">
      <alignment horizontal="right" vertical="top" indent="1"/>
    </xf>
    <xf numFmtId="0" fontId="17" fillId="0" borderId="31" xfId="12" applyFont="1" applyFill="1" applyBorder="1" applyAlignment="1">
      <alignment horizontal="left" vertical="center"/>
    </xf>
    <xf numFmtId="164" fontId="17" fillId="0" borderId="31" xfId="12" applyNumberFormat="1" applyFont="1" applyFill="1" applyBorder="1" applyAlignment="1">
      <alignment vertical="center"/>
    </xf>
    <xf numFmtId="0" fontId="17" fillId="0" borderId="31" xfId="12" applyFont="1" applyFill="1" applyBorder="1" applyAlignment="1">
      <alignment horizontal="right" vertical="center"/>
    </xf>
    <xf numFmtId="2" fontId="11" fillId="2" borderId="37" xfId="12" applyNumberFormat="1" applyFont="1" applyFill="1" applyBorder="1" applyAlignment="1">
      <alignment horizontal="right" vertical="center" indent="1"/>
    </xf>
    <xf numFmtId="0" fontId="11" fillId="2" borderId="37" xfId="12" applyFont="1" applyFill="1" applyBorder="1" applyAlignment="1">
      <alignment horizontal="right" vertical="center" indent="1"/>
    </xf>
    <xf numFmtId="0" fontId="10" fillId="4" borderId="1" xfId="12" applyFont="1" applyFill="1" applyBorder="1" applyAlignment="1">
      <alignment horizontal="right" vertical="top" indent="1"/>
    </xf>
    <xf numFmtId="164" fontId="53" fillId="0" borderId="31" xfId="12" applyNumberFormat="1" applyFont="1" applyFill="1" applyBorder="1" applyAlignment="1">
      <alignment vertical="center"/>
    </xf>
    <xf numFmtId="0" fontId="40" fillId="0" borderId="0" xfId="12" applyFont="1"/>
    <xf numFmtId="0" fontId="3" fillId="0" borderId="0" xfId="12"/>
    <xf numFmtId="0" fontId="54" fillId="2" borderId="40" xfId="13" applyFont="1" applyFill="1" applyBorder="1" applyAlignment="1">
      <alignment horizontal="center" vertical="center"/>
    </xf>
    <xf numFmtId="0" fontId="2" fillId="0" borderId="0" xfId="13"/>
    <xf numFmtId="0" fontId="49" fillId="0" borderId="0" xfId="13" applyFont="1"/>
    <xf numFmtId="0" fontId="2" fillId="0" borderId="0" xfId="13" applyAlignment="1">
      <alignment vertical="center"/>
    </xf>
    <xf numFmtId="0" fontId="55" fillId="0" borderId="0" xfId="13" applyFont="1" applyAlignment="1">
      <alignment vertical="center"/>
    </xf>
    <xf numFmtId="0" fontId="57" fillId="4" borderId="41" xfId="15" applyFill="1" applyBorder="1" applyAlignment="1">
      <alignment horizontal="center" vertical="center"/>
    </xf>
    <xf numFmtId="0" fontId="57" fillId="0" borderId="42" xfId="15" applyBorder="1" applyAlignment="1">
      <alignment vertical="center"/>
    </xf>
    <xf numFmtId="0" fontId="57" fillId="0" borderId="43" xfId="15" applyBorder="1" applyAlignment="1">
      <alignment vertical="center"/>
    </xf>
    <xf numFmtId="0" fontId="57" fillId="4" borderId="43" xfId="15" applyFill="1" applyBorder="1" applyAlignment="1">
      <alignment horizontal="center" vertical="center"/>
    </xf>
    <xf numFmtId="0" fontId="34" fillId="5" borderId="3" xfId="14" applyFont="1" applyFill="1" applyBorder="1" applyAlignment="1">
      <alignment horizontal="center" vertical="center"/>
    </xf>
    <xf numFmtId="0" fontId="34" fillId="5" borderId="4" xfId="14" applyFont="1" applyFill="1" applyBorder="1" applyAlignment="1">
      <alignment horizontal="center" vertical="center"/>
    </xf>
    <xf numFmtId="0" fontId="34" fillId="5" borderId="9" xfId="14" applyFont="1" applyFill="1" applyBorder="1" applyAlignment="1">
      <alignment horizontal="center" vertical="center"/>
    </xf>
    <xf numFmtId="0" fontId="56" fillId="5" borderId="4" xfId="14" applyFont="1" applyFill="1" applyBorder="1" applyAlignment="1">
      <alignment horizontal="center" vertical="center"/>
    </xf>
    <xf numFmtId="0" fontId="56" fillId="5" borderId="9" xfId="14" applyFont="1" applyFill="1" applyBorder="1" applyAlignment="1">
      <alignment horizontal="center" vertical="center"/>
    </xf>
    <xf numFmtId="0" fontId="33" fillId="5" borderId="2" xfId="1" applyFont="1" applyFill="1" applyBorder="1" applyAlignment="1">
      <alignment horizontal="center" vertical="center" wrapText="1"/>
    </xf>
    <xf numFmtId="0" fontId="33" fillId="5" borderId="3" xfId="1" applyFont="1" applyFill="1" applyBorder="1" applyAlignment="1">
      <alignment horizontal="center" vertical="center"/>
    </xf>
    <xf numFmtId="0" fontId="33" fillId="5" borderId="4" xfId="1" applyFont="1" applyFill="1" applyBorder="1" applyAlignment="1">
      <alignment horizontal="center" vertical="center"/>
    </xf>
    <xf numFmtId="0" fontId="34" fillId="5" borderId="9" xfId="1" applyFont="1" applyFill="1" applyBorder="1" applyAlignment="1">
      <alignment horizontal="center" vertical="center"/>
    </xf>
    <xf numFmtId="0" fontId="27" fillId="0" borderId="0" xfId="1" applyFont="1" applyAlignment="1">
      <alignment horizontal="center" vertical="top" wrapText="1"/>
    </xf>
    <xf numFmtId="0" fontId="27" fillId="0" borderId="0" xfId="1" applyFont="1" applyAlignment="1">
      <alignment horizontal="center" vertical="top"/>
    </xf>
    <xf numFmtId="0" fontId="33" fillId="0" borderId="12" xfId="1" applyFont="1" applyFill="1" applyBorder="1" applyAlignment="1">
      <alignment horizontal="center" vertical="top" wrapText="1"/>
    </xf>
    <xf numFmtId="0" fontId="34" fillId="5" borderId="2" xfId="1" applyFont="1" applyFill="1" applyBorder="1" applyAlignment="1">
      <alignment horizontal="center" vertical="center"/>
    </xf>
    <xf numFmtId="0" fontId="34" fillId="5" borderId="3" xfId="1" applyFont="1" applyFill="1" applyBorder="1" applyAlignment="1">
      <alignment horizontal="center" vertical="center"/>
    </xf>
    <xf numFmtId="0" fontId="27" fillId="0" borderId="0" xfId="1" applyFont="1" applyAlignment="1">
      <alignment horizontal="center" vertical="top" wrapText="1" readingOrder="1"/>
    </xf>
    <xf numFmtId="0" fontId="27" fillId="0" borderId="0" xfId="1" applyFont="1" applyAlignment="1">
      <alignment horizontal="center" vertical="top" readingOrder="1"/>
    </xf>
    <xf numFmtId="0" fontId="35" fillId="0" borderId="0" xfId="1" applyFont="1" applyFill="1" applyBorder="1" applyAlignment="1">
      <alignment horizontal="center" vertical="top" wrapText="1"/>
    </xf>
    <xf numFmtId="0" fontId="33" fillId="0" borderId="0" xfId="1" applyFont="1" applyFill="1" applyBorder="1" applyAlignment="1">
      <alignment horizontal="center" vertical="top" wrapText="1"/>
    </xf>
    <xf numFmtId="0" fontId="34" fillId="5" borderId="16" xfId="1" applyFont="1" applyFill="1" applyBorder="1" applyAlignment="1">
      <alignment horizontal="center" vertical="center"/>
    </xf>
    <xf numFmtId="0" fontId="34" fillId="5" borderId="0" xfId="1" applyFont="1" applyFill="1" applyBorder="1" applyAlignment="1">
      <alignment horizontal="center" vertical="center"/>
    </xf>
    <xf numFmtId="0" fontId="34" fillId="5" borderId="17" xfId="1" applyFont="1" applyFill="1" applyBorder="1" applyAlignment="1">
      <alignment horizontal="center" vertical="center"/>
    </xf>
    <xf numFmtId="0" fontId="34" fillId="5" borderId="18" xfId="1" applyFont="1" applyFill="1" applyBorder="1" applyAlignment="1">
      <alignment horizontal="center" vertical="center"/>
    </xf>
    <xf numFmtId="0" fontId="34" fillId="5" borderId="12" xfId="1" applyFont="1" applyFill="1" applyBorder="1" applyAlignment="1">
      <alignment horizontal="center" vertical="center"/>
    </xf>
    <xf numFmtId="0" fontId="34" fillId="5" borderId="5" xfId="1" applyFont="1" applyFill="1" applyBorder="1" applyAlignment="1">
      <alignment horizontal="center" vertical="center"/>
    </xf>
    <xf numFmtId="0" fontId="34" fillId="5" borderId="6" xfId="1" applyFont="1" applyFill="1" applyBorder="1" applyAlignment="1">
      <alignment horizontal="center" vertical="center"/>
    </xf>
    <xf numFmtId="0" fontId="34" fillId="5" borderId="7" xfId="1" applyFont="1" applyFill="1" applyBorder="1" applyAlignment="1">
      <alignment horizontal="center" vertical="center"/>
    </xf>
    <xf numFmtId="0" fontId="27" fillId="0" borderId="0" xfId="2" applyFont="1" applyAlignment="1">
      <alignment horizontal="center" vertical="center" wrapText="1"/>
    </xf>
    <xf numFmtId="0" fontId="27" fillId="0" borderId="0" xfId="2" applyFont="1" applyAlignment="1">
      <alignment horizontal="center" vertical="center"/>
    </xf>
    <xf numFmtId="0" fontId="33" fillId="0" borderId="0" xfId="8" applyFont="1" applyFill="1" applyBorder="1" applyAlignment="1">
      <alignment horizontal="center" vertical="center" wrapText="1"/>
    </xf>
    <xf numFmtId="0" fontId="34" fillId="10" borderId="1" xfId="8" applyFont="1" applyFill="1" applyBorder="1" applyAlignment="1">
      <alignment horizontal="center" vertical="center"/>
    </xf>
    <xf numFmtId="0" fontId="28" fillId="7" borderId="10" xfId="2" applyFont="1" applyFill="1" applyBorder="1" applyAlignment="1">
      <alignment horizontal="left" vertical="center"/>
    </xf>
    <xf numFmtId="0" fontId="28" fillId="7" borderId="23" xfId="2" applyFont="1" applyFill="1" applyBorder="1" applyAlignment="1">
      <alignment horizontal="left" vertical="center"/>
    </xf>
    <xf numFmtId="0" fontId="11" fillId="7" borderId="21" xfId="2" applyFont="1" applyFill="1" applyBorder="1" applyAlignment="1">
      <alignment horizontal="center" vertical="top" wrapText="1"/>
    </xf>
    <xf numFmtId="0" fontId="11" fillId="7" borderId="22" xfId="2" applyFont="1" applyFill="1" applyBorder="1" applyAlignment="1">
      <alignment horizontal="center" vertical="top" wrapText="1"/>
    </xf>
    <xf numFmtId="0" fontId="28" fillId="7" borderId="1" xfId="2" applyFont="1" applyFill="1" applyBorder="1" applyAlignment="1">
      <alignment horizontal="center" vertical="center" wrapText="1"/>
    </xf>
    <xf numFmtId="0" fontId="28" fillId="7" borderId="10" xfId="2" applyFont="1" applyFill="1" applyBorder="1" applyAlignment="1">
      <alignment horizontal="center" vertical="center" wrapText="1"/>
    </xf>
    <xf numFmtId="0" fontId="28" fillId="7" borderId="23" xfId="2" applyFont="1" applyFill="1" applyBorder="1" applyAlignment="1">
      <alignment horizontal="center" vertical="center" wrapText="1"/>
    </xf>
    <xf numFmtId="0" fontId="28" fillId="7" borderId="1" xfId="2" applyFont="1" applyFill="1" applyBorder="1" applyAlignment="1">
      <alignment horizontal="right" vertical="center"/>
    </xf>
    <xf numFmtId="0" fontId="23" fillId="9" borderId="21" xfId="2" applyFont="1" applyFill="1" applyBorder="1" applyAlignment="1">
      <alignment horizontal="center" vertical="top" wrapText="1"/>
    </xf>
    <xf numFmtId="0" fontId="23" fillId="9" borderId="22" xfId="2" applyFont="1" applyFill="1" applyBorder="1" applyAlignment="1">
      <alignment horizontal="center" vertical="top" wrapText="1"/>
    </xf>
    <xf numFmtId="2" fontId="36" fillId="13" borderId="21" xfId="2" applyNumberFormat="1" applyFont="1" applyFill="1" applyBorder="1" applyAlignment="1">
      <alignment horizontal="right" vertical="center" indent="1"/>
    </xf>
    <xf numFmtId="2" fontId="36" fillId="13" borderId="22" xfId="2" applyNumberFormat="1" applyFont="1" applyFill="1" applyBorder="1" applyAlignment="1">
      <alignment horizontal="right" vertical="center" indent="1"/>
    </xf>
    <xf numFmtId="2" fontId="36" fillId="11" borderId="21" xfId="2" applyNumberFormat="1" applyFont="1" applyFill="1" applyBorder="1" applyAlignment="1">
      <alignment horizontal="right" vertical="center" indent="1"/>
    </xf>
    <xf numFmtId="2" fontId="36" fillId="11" borderId="22" xfId="2" applyNumberFormat="1" applyFont="1" applyFill="1" applyBorder="1" applyAlignment="1">
      <alignment horizontal="right" vertical="center" indent="1"/>
    </xf>
    <xf numFmtId="2" fontId="36" fillId="14" borderId="21" xfId="2" applyNumberFormat="1" applyFont="1" applyFill="1" applyBorder="1" applyAlignment="1">
      <alignment horizontal="right" vertical="center" indent="1"/>
    </xf>
    <xf numFmtId="2" fontId="36" fillId="14" borderId="22" xfId="2" applyNumberFormat="1" applyFont="1" applyFill="1" applyBorder="1" applyAlignment="1">
      <alignment horizontal="right" vertical="center" indent="1"/>
    </xf>
    <xf numFmtId="2" fontId="36" fillId="12" borderId="21" xfId="2" applyNumberFormat="1" applyFont="1" applyFill="1" applyBorder="1" applyAlignment="1">
      <alignment horizontal="right" vertical="center" indent="1"/>
    </xf>
    <xf numFmtId="2" fontId="36" fillId="12" borderId="22" xfId="2" applyNumberFormat="1" applyFont="1" applyFill="1" applyBorder="1" applyAlignment="1">
      <alignment horizontal="right" vertical="center" indent="1"/>
    </xf>
    <xf numFmtId="2" fontId="39" fillId="15" borderId="21" xfId="2" applyNumberFormat="1" applyFont="1" applyFill="1" applyBorder="1" applyAlignment="1">
      <alignment horizontal="right" vertical="center" indent="1"/>
    </xf>
    <xf numFmtId="2" fontId="39" fillId="15" borderId="22" xfId="2" applyNumberFormat="1" applyFont="1" applyFill="1" applyBorder="1" applyAlignment="1">
      <alignment horizontal="right" vertical="center" indent="1"/>
    </xf>
    <xf numFmtId="2" fontId="11" fillId="16" borderId="24" xfId="2" applyNumberFormat="1" applyFont="1" applyFill="1" applyBorder="1" applyAlignment="1">
      <alignment horizontal="right" vertical="center" indent="1"/>
    </xf>
    <xf numFmtId="2" fontId="11" fillId="16" borderId="8" xfId="2" applyNumberFormat="1" applyFont="1" applyFill="1" applyBorder="1" applyAlignment="1">
      <alignment horizontal="right" vertical="center" indent="1"/>
    </xf>
    <xf numFmtId="0" fontId="34" fillId="10" borderId="12" xfId="8" applyFont="1" applyFill="1" applyBorder="1" applyAlignment="1">
      <alignment horizontal="center" vertical="center"/>
    </xf>
    <xf numFmtId="0" fontId="34" fillId="10" borderId="25" xfId="8" applyFont="1" applyFill="1" applyBorder="1" applyAlignment="1">
      <alignment horizontal="center" vertical="center"/>
    </xf>
    <xf numFmtId="0" fontId="43" fillId="7" borderId="10" xfId="2" applyFont="1" applyFill="1" applyBorder="1" applyAlignment="1">
      <alignment horizontal="left" vertical="center"/>
    </xf>
    <xf numFmtId="0" fontId="43" fillId="7" borderId="23" xfId="2" applyFont="1" applyFill="1" applyBorder="1" applyAlignment="1">
      <alignment horizontal="left" vertical="center"/>
    </xf>
    <xf numFmtId="0" fontId="43" fillId="7" borderId="1" xfId="2" applyFont="1" applyFill="1" applyBorder="1" applyAlignment="1">
      <alignment horizontal="center" vertical="center" wrapText="1"/>
    </xf>
    <xf numFmtId="0" fontId="43" fillId="7" borderId="1" xfId="2" applyFont="1" applyFill="1" applyBorder="1" applyAlignment="1">
      <alignment horizontal="center" vertical="top" wrapText="1"/>
    </xf>
    <xf numFmtId="0" fontId="43" fillId="7" borderId="10" xfId="2" applyFont="1" applyFill="1" applyBorder="1" applyAlignment="1">
      <alignment horizontal="right" vertical="center"/>
    </xf>
    <xf numFmtId="0" fontId="43" fillId="7" borderId="23" xfId="2" applyFont="1" applyFill="1" applyBorder="1" applyAlignment="1">
      <alignment horizontal="right" vertical="center"/>
    </xf>
    <xf numFmtId="0" fontId="33" fillId="0" borderId="12" xfId="8" applyFont="1" applyFill="1" applyBorder="1" applyAlignment="1">
      <alignment horizontal="center" vertical="center" wrapText="1"/>
    </xf>
    <xf numFmtId="0" fontId="33" fillId="0" borderId="0" xfId="8" applyFont="1" applyFill="1" applyBorder="1" applyAlignment="1">
      <alignment horizontal="center" vertical="center" wrapText="1" readingOrder="1"/>
    </xf>
    <xf numFmtId="0" fontId="27" fillId="0" borderId="0" xfId="12" applyFont="1" applyAlignment="1">
      <alignment horizontal="center" vertical="center" wrapText="1"/>
    </xf>
    <xf numFmtId="0" fontId="43" fillId="7" borderId="24" xfId="2" applyFont="1" applyFill="1" applyBorder="1" applyAlignment="1">
      <alignment horizontal="left" vertical="center"/>
    </xf>
    <xf numFmtId="0" fontId="43" fillId="7" borderId="25" xfId="2" applyFont="1" applyFill="1" applyBorder="1" applyAlignment="1">
      <alignment horizontal="left" vertical="center"/>
    </xf>
    <xf numFmtId="0" fontId="43" fillId="7" borderId="32" xfId="2" applyFont="1" applyFill="1" applyBorder="1" applyAlignment="1">
      <alignment horizontal="center" vertical="center" wrapText="1"/>
    </xf>
    <xf numFmtId="0" fontId="43" fillId="7" borderId="33" xfId="2" applyFont="1" applyFill="1" applyBorder="1" applyAlignment="1">
      <alignment horizontal="center" vertical="center" wrapText="1"/>
    </xf>
    <xf numFmtId="0" fontId="43" fillId="7" borderId="34" xfId="2" applyFont="1" applyFill="1" applyBorder="1" applyAlignment="1">
      <alignment horizontal="center" vertical="center" wrapText="1"/>
    </xf>
    <xf numFmtId="0" fontId="43" fillId="7" borderId="8" xfId="2" applyFont="1" applyFill="1" applyBorder="1" applyAlignment="1">
      <alignment horizontal="center" vertical="center" wrapText="1"/>
    </xf>
    <xf numFmtId="0" fontId="43" fillId="7" borderId="36" xfId="2" applyFont="1" applyFill="1" applyBorder="1" applyAlignment="1">
      <alignment horizontal="center" vertical="center" wrapText="1"/>
    </xf>
    <xf numFmtId="0" fontId="43" fillId="7" borderId="10" xfId="2" applyFont="1" applyFill="1" applyBorder="1" applyAlignment="1">
      <alignment horizontal="right" vertical="center" wrapText="1"/>
    </xf>
    <xf numFmtId="0" fontId="43" fillId="7" borderId="23" xfId="2" applyFont="1" applyFill="1" applyBorder="1" applyAlignment="1">
      <alignment horizontal="right" vertical="center" wrapText="1"/>
    </xf>
    <xf numFmtId="0" fontId="43" fillId="7" borderId="21" xfId="2" applyFont="1" applyFill="1" applyBorder="1" applyAlignment="1">
      <alignment horizontal="center" vertical="center" wrapText="1"/>
    </xf>
    <xf numFmtId="0" fontId="43" fillId="7" borderId="30" xfId="2" applyFont="1" applyFill="1" applyBorder="1" applyAlignment="1">
      <alignment horizontal="center" vertical="center" wrapText="1"/>
    </xf>
    <xf numFmtId="0" fontId="43" fillId="7" borderId="22" xfId="2" applyFont="1" applyFill="1" applyBorder="1" applyAlignment="1">
      <alignment horizontal="center" vertical="center" wrapText="1"/>
    </xf>
    <xf numFmtId="0" fontId="43" fillId="7" borderId="10" xfId="2" applyFont="1" applyFill="1" applyBorder="1" applyAlignment="1">
      <alignment horizontal="center" vertical="center" wrapText="1"/>
    </xf>
    <xf numFmtId="0" fontId="43" fillId="7" borderId="23" xfId="2" applyFont="1" applyFill="1" applyBorder="1" applyAlignment="1">
      <alignment horizontal="center" vertical="center" wrapText="1"/>
    </xf>
    <xf numFmtId="0" fontId="43" fillId="7" borderId="11" xfId="2" applyFont="1" applyFill="1" applyBorder="1" applyAlignment="1">
      <alignment horizontal="left" vertical="center" wrapText="1"/>
    </xf>
    <xf numFmtId="0" fontId="43" fillId="7" borderId="14" xfId="2" applyFont="1" applyFill="1" applyBorder="1" applyAlignment="1">
      <alignment horizontal="left" vertical="center"/>
    </xf>
    <xf numFmtId="0" fontId="43" fillId="7" borderId="2" xfId="2" applyFont="1" applyFill="1" applyBorder="1" applyAlignment="1">
      <alignment horizontal="center" vertical="top" wrapText="1"/>
    </xf>
    <xf numFmtId="0" fontId="43" fillId="7" borderId="3" xfId="2" applyFont="1" applyFill="1" applyBorder="1" applyAlignment="1">
      <alignment horizontal="center" vertical="top" wrapText="1"/>
    </xf>
    <xf numFmtId="0" fontId="43" fillId="7" borderId="4" xfId="2" applyFont="1" applyFill="1" applyBorder="1" applyAlignment="1">
      <alignment horizontal="center" vertical="top" wrapText="1"/>
    </xf>
    <xf numFmtId="0" fontId="43" fillId="7" borderId="11" xfId="2" applyFont="1" applyFill="1" applyBorder="1" applyAlignment="1">
      <alignment horizontal="center" vertical="center" wrapText="1"/>
    </xf>
    <xf numFmtId="0" fontId="43" fillId="7" borderId="14" xfId="2" applyFont="1" applyFill="1" applyBorder="1" applyAlignment="1">
      <alignment horizontal="center" vertical="center" wrapText="1"/>
    </xf>
    <xf numFmtId="0" fontId="43" fillId="7" borderId="11" xfId="2" applyFont="1" applyFill="1" applyBorder="1" applyAlignment="1">
      <alignment horizontal="right" vertical="center"/>
    </xf>
    <xf numFmtId="0" fontId="43" fillId="7" borderId="14" xfId="2" applyFont="1" applyFill="1" applyBorder="1" applyAlignment="1">
      <alignment horizontal="right" vertical="center"/>
    </xf>
    <xf numFmtId="0" fontId="43" fillId="7" borderId="21" xfId="2" applyFont="1" applyFill="1" applyBorder="1" applyAlignment="1">
      <alignment horizontal="center" vertical="top" wrapText="1"/>
    </xf>
    <xf numFmtId="0" fontId="43" fillId="7" borderId="30" xfId="2" applyFont="1" applyFill="1" applyBorder="1" applyAlignment="1">
      <alignment horizontal="center" vertical="top" wrapText="1"/>
    </xf>
    <xf numFmtId="0" fontId="43" fillId="7" borderId="22" xfId="2" applyFont="1" applyFill="1" applyBorder="1" applyAlignment="1">
      <alignment horizontal="center" vertical="top" wrapText="1"/>
    </xf>
    <xf numFmtId="0" fontId="34" fillId="10" borderId="9" xfId="8" applyFont="1" applyFill="1" applyBorder="1" applyAlignment="1">
      <alignment horizontal="center" vertical="center"/>
    </xf>
    <xf numFmtId="0" fontId="43" fillId="7" borderId="38" xfId="2" applyFont="1" applyFill="1" applyBorder="1" applyAlignment="1">
      <alignment horizontal="left" vertical="center"/>
    </xf>
    <xf numFmtId="0" fontId="43" fillId="7" borderId="39" xfId="2" applyFont="1" applyFill="1" applyBorder="1" applyAlignment="1">
      <alignment horizontal="left" vertical="center"/>
    </xf>
    <xf numFmtId="0" fontId="43" fillId="20" borderId="1" xfId="8" applyFont="1" applyFill="1" applyBorder="1" applyAlignment="1">
      <alignment horizontal="center" vertical="center" wrapText="1"/>
    </xf>
    <xf numFmtId="0" fontId="43" fillId="20" borderId="1" xfId="8" applyFont="1" applyFill="1" applyBorder="1" applyAlignment="1">
      <alignment horizontal="center" vertical="center"/>
    </xf>
    <xf numFmtId="0" fontId="43" fillId="7" borderId="38" xfId="2" applyFont="1" applyFill="1" applyBorder="1" applyAlignment="1">
      <alignment horizontal="center" vertical="center" wrapText="1"/>
    </xf>
    <xf numFmtId="0" fontId="43" fillId="7" borderId="39" xfId="2" applyFont="1" applyFill="1" applyBorder="1" applyAlignment="1">
      <alignment horizontal="center" vertical="center" wrapText="1"/>
    </xf>
    <xf numFmtId="0" fontId="43" fillId="7" borderId="1" xfId="2" applyFont="1" applyFill="1" applyBorder="1" applyAlignment="1">
      <alignment horizontal="right" vertical="center"/>
    </xf>
    <xf numFmtId="0" fontId="43" fillId="7" borderId="1" xfId="2" applyFont="1" applyFill="1" applyBorder="1" applyAlignment="1">
      <alignment horizontal="right" vertical="center" wrapText="1"/>
    </xf>
    <xf numFmtId="0" fontId="43" fillId="7" borderId="1" xfId="2" applyFont="1" applyFill="1" applyBorder="1" applyAlignment="1">
      <alignment horizontal="center" vertical="center"/>
    </xf>
    <xf numFmtId="0" fontId="28" fillId="7" borderId="11" xfId="2" applyFont="1" applyFill="1" applyBorder="1" applyAlignment="1">
      <alignment horizontal="right" vertical="center" wrapText="1"/>
    </xf>
    <xf numFmtId="0" fontId="28" fillId="7" borderId="14" xfId="2" applyFont="1" applyFill="1" applyBorder="1" applyAlignment="1">
      <alignment horizontal="right" vertical="center" wrapText="1"/>
    </xf>
    <xf numFmtId="0" fontId="28" fillId="7" borderId="13" xfId="2" applyFont="1" applyFill="1" applyBorder="1" applyAlignment="1">
      <alignment horizontal="center" vertical="center" wrapText="1"/>
    </xf>
    <xf numFmtId="0" fontId="28" fillId="7" borderId="15" xfId="2" applyFont="1" applyFill="1" applyBorder="1" applyAlignment="1">
      <alignment horizontal="center" vertical="center" wrapText="1"/>
    </xf>
    <xf numFmtId="0" fontId="28" fillId="7" borderId="19" xfId="2" applyFont="1" applyFill="1" applyBorder="1" applyAlignment="1">
      <alignment horizontal="center" vertical="center" wrapText="1"/>
    </xf>
    <xf numFmtId="0" fontId="28" fillId="7" borderId="3" xfId="2" applyFont="1" applyFill="1" applyBorder="1" applyAlignment="1">
      <alignment horizontal="center" vertical="center" wrapText="1"/>
    </xf>
    <xf numFmtId="0" fontId="28" fillId="7" borderId="20" xfId="2" applyFont="1" applyFill="1" applyBorder="1" applyAlignment="1">
      <alignment horizontal="center" vertical="center" wrapText="1"/>
    </xf>
    <xf numFmtId="0" fontId="28" fillId="7" borderId="13" xfId="2" applyFont="1" applyFill="1" applyBorder="1" applyAlignment="1">
      <alignment horizontal="left" vertical="center" wrapText="1"/>
    </xf>
    <xf numFmtId="0" fontId="28" fillId="7" borderId="15" xfId="2" applyFont="1" applyFill="1" applyBorder="1" applyAlignment="1">
      <alignment horizontal="left" vertical="center" wrapText="1"/>
    </xf>
    <xf numFmtId="0" fontId="33" fillId="5" borderId="2" xfId="11" applyFont="1" applyFill="1" applyBorder="1" applyAlignment="1">
      <alignment horizontal="center" vertical="center" wrapText="1"/>
    </xf>
    <xf numFmtId="0" fontId="33" fillId="5" borderId="3" xfId="11" applyFont="1" applyFill="1" applyBorder="1" applyAlignment="1">
      <alignment horizontal="center" vertical="center"/>
    </xf>
    <xf numFmtId="0" fontId="33" fillId="5" borderId="4" xfId="11" applyFont="1" applyFill="1" applyBorder="1" applyAlignment="1">
      <alignment horizontal="center" vertical="center"/>
    </xf>
    <xf numFmtId="0" fontId="27" fillId="0" borderId="0" xfId="1" applyFont="1" applyAlignment="1">
      <alignment horizontal="center" vertical="center" wrapText="1"/>
    </xf>
    <xf numFmtId="0" fontId="27" fillId="0" borderId="0" xfId="1" applyFont="1" applyAlignment="1">
      <alignment horizontal="center" vertical="center"/>
    </xf>
    <xf numFmtId="0" fontId="28" fillId="7" borderId="2" xfId="2" applyFont="1" applyFill="1" applyBorder="1" applyAlignment="1">
      <alignment horizontal="center" vertical="center" wrapText="1"/>
    </xf>
    <xf numFmtId="0" fontId="33" fillId="5" borderId="2" xfId="11" applyFont="1" applyFill="1" applyBorder="1" applyAlignment="1">
      <alignment horizontal="center" vertical="center" wrapText="1" readingOrder="1"/>
    </xf>
    <xf numFmtId="0" fontId="33" fillId="5" borderId="3" xfId="11" applyFont="1" applyFill="1" applyBorder="1" applyAlignment="1">
      <alignment horizontal="center" vertical="center" readingOrder="1"/>
    </xf>
    <xf numFmtId="0" fontId="33" fillId="5" borderId="4" xfId="11" applyFont="1" applyFill="1" applyBorder="1" applyAlignment="1">
      <alignment horizontal="center" vertical="center" readingOrder="1"/>
    </xf>
    <xf numFmtId="0" fontId="33" fillId="0" borderId="0" xfId="16" applyFont="1" applyFill="1" applyBorder="1" applyAlignment="1">
      <alignment horizontal="center" vertical="top" wrapText="1"/>
    </xf>
    <xf numFmtId="0" fontId="1" fillId="0" borderId="0" xfId="16"/>
    <xf numFmtId="0" fontId="34" fillId="5" borderId="16" xfId="16" applyFont="1" applyFill="1" applyBorder="1" applyAlignment="1">
      <alignment horizontal="center" vertical="center"/>
    </xf>
    <xf numFmtId="0" fontId="34" fillId="5" borderId="0" xfId="16" applyFont="1" applyFill="1" applyBorder="1" applyAlignment="1">
      <alignment horizontal="center" vertical="center"/>
    </xf>
    <xf numFmtId="0" fontId="34" fillId="5" borderId="17" xfId="16" applyFont="1" applyFill="1" applyBorder="1" applyAlignment="1">
      <alignment horizontal="center" vertical="center"/>
    </xf>
    <xf numFmtId="165" fontId="9" fillId="0" borderId="1" xfId="16" applyNumberFormat="1" applyFont="1" applyBorder="1" applyAlignment="1">
      <alignment horizontal="left" vertical="center"/>
    </xf>
    <xf numFmtId="0" fontId="9" fillId="4" borderId="9" xfId="16" applyFont="1" applyFill="1" applyBorder="1" applyAlignment="1">
      <alignment horizontal="right" vertical="center"/>
    </xf>
    <xf numFmtId="0" fontId="9" fillId="4" borderId="9" xfId="16" applyFont="1" applyFill="1" applyBorder="1" applyAlignment="1">
      <alignment horizontal="left" vertical="center"/>
    </xf>
    <xf numFmtId="0" fontId="7" fillId="0" borderId="0" xfId="16" applyFont="1"/>
    <xf numFmtId="0" fontId="11" fillId="2" borderId="9" xfId="16" applyFont="1" applyFill="1" applyBorder="1" applyAlignment="1">
      <alignment horizontal="right" vertical="center"/>
    </xf>
    <xf numFmtId="0" fontId="11" fillId="2" borderId="9" xfId="16" applyFont="1" applyFill="1" applyBorder="1" applyAlignment="1">
      <alignment horizontal="right" vertical="center" indent="1"/>
    </xf>
    <xf numFmtId="0" fontId="11" fillId="2" borderId="9" xfId="16" applyFont="1" applyFill="1" applyBorder="1" applyAlignment="1">
      <alignment horizontal="left" vertical="center"/>
    </xf>
    <xf numFmtId="0" fontId="9" fillId="0" borderId="0" xfId="16" applyFont="1" applyAlignment="1">
      <alignment horizontal="right" vertical="center"/>
    </xf>
    <xf numFmtId="0" fontId="10" fillId="0" borderId="0" xfId="16" applyFont="1" applyAlignment="1">
      <alignment vertical="center"/>
    </xf>
    <xf numFmtId="0" fontId="9" fillId="0" borderId="0" xfId="16" applyFont="1" applyAlignment="1">
      <alignment horizontal="left" vertical="center"/>
    </xf>
  </cellXfs>
  <cellStyles count="17">
    <cellStyle name="Excel Built-in Normal" xfId="2"/>
    <cellStyle name="Lien hypertexte" xfId="15" builtinId="8"/>
    <cellStyle name="Normal" xfId="0" builtinId="0"/>
    <cellStyle name="Normal 2" xfId="1"/>
    <cellStyle name="Normal 2 2" xfId="9"/>
    <cellStyle name="Normal 2 3" xfId="11"/>
    <cellStyle name="Normal 2 4" xfId="14"/>
    <cellStyle name="Normal 2 5" xfId="16"/>
    <cellStyle name="Normal 3" xfId="3"/>
    <cellStyle name="Normal 3 2" xfId="5"/>
    <cellStyle name="Normal 3 2 2" xfId="4"/>
    <cellStyle name="Normal 3 2 2 2" xfId="6"/>
    <cellStyle name="Normal 4" xfId="10"/>
    <cellStyle name="Normal 4 2" xfId="12"/>
    <cellStyle name="Normal 5" xfId="13"/>
    <cellStyle name="Normal_Feuil1" xfId="7"/>
    <cellStyle name="RGPH"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90100</xdr:rowOff>
    </xdr:from>
    <xdr:to>
      <xdr:col>11</xdr:col>
      <xdr:colOff>1827771</xdr:colOff>
      <xdr:row>82</xdr:row>
      <xdr:rowOff>128715</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34668682" y="9293310"/>
          <a:ext cx="10310169" cy="128844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42</xdr:row>
      <xdr:rowOff>62661</xdr:rowOff>
    </xdr:from>
    <xdr:to>
      <xdr:col>6</xdr:col>
      <xdr:colOff>2456448</xdr:colOff>
      <xdr:row>82</xdr:row>
      <xdr:rowOff>187992</xdr:rowOff>
    </xdr:to>
    <xdr:pic>
      <xdr:nvPicPr>
        <xdr:cNvPr id="3" name="Image 2" descr="tunis_scol.jpg"/>
        <xdr:cNvPicPr>
          <a:picLocks noChangeAspect="1"/>
        </xdr:cNvPicPr>
      </xdr:nvPicPr>
      <xdr:blipFill>
        <a:blip xmlns:r="http://schemas.openxmlformats.org/officeDocument/2006/relationships" r:embed="rId1"/>
        <a:stretch>
          <a:fillRect/>
        </a:stretch>
      </xdr:blipFill>
      <xdr:spPr>
        <a:xfrm rot="16200000">
          <a:off x="12521828189" y="8685294"/>
          <a:ext cx="9650331" cy="12532894"/>
        </a:xfrm>
        <a:prstGeom prst="rect">
          <a:avLst/>
        </a:prstGeom>
      </xdr:spPr>
    </xdr:pic>
    <xdr:clientData/>
  </xdr:twoCellAnchor>
  <xdr:twoCellAnchor editAs="oneCell">
    <xdr:from>
      <xdr:col>0</xdr:col>
      <xdr:colOff>1</xdr:colOff>
      <xdr:row>165</xdr:row>
      <xdr:rowOff>62665</xdr:rowOff>
    </xdr:from>
    <xdr:to>
      <xdr:col>6</xdr:col>
      <xdr:colOff>2481514</xdr:colOff>
      <xdr:row>205</xdr:row>
      <xdr:rowOff>150395</xdr:rowOff>
    </xdr:to>
    <xdr:pic>
      <xdr:nvPicPr>
        <xdr:cNvPr id="4" name="Image 3" descr="tunis_analpha.jpg"/>
        <xdr:cNvPicPr>
          <a:picLocks noChangeAspect="1"/>
        </xdr:cNvPicPr>
      </xdr:nvPicPr>
      <xdr:blipFill>
        <a:blip xmlns:r="http://schemas.openxmlformats.org/officeDocument/2006/relationships" r:embed="rId2"/>
        <a:stretch>
          <a:fillRect/>
        </a:stretch>
      </xdr:blipFill>
      <xdr:spPr>
        <a:xfrm rot="16200000">
          <a:off x="12521834457" y="48433372"/>
          <a:ext cx="9612730" cy="12557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38</xdr:row>
      <xdr:rowOff>15871</xdr:rowOff>
    </xdr:from>
    <xdr:to>
      <xdr:col>7</xdr:col>
      <xdr:colOff>1984374</xdr:colOff>
      <xdr:row>76</xdr:row>
      <xdr:rowOff>63497</xdr:rowOff>
    </xdr:to>
    <xdr:pic>
      <xdr:nvPicPr>
        <xdr:cNvPr id="2" name="Image 1" descr="tunis_activité.jpg"/>
        <xdr:cNvPicPr>
          <a:picLocks noChangeAspect="1"/>
        </xdr:cNvPicPr>
      </xdr:nvPicPr>
      <xdr:blipFill>
        <a:blip xmlns:r="http://schemas.openxmlformats.org/officeDocument/2006/relationships" r:embed="rId1"/>
        <a:stretch>
          <a:fillRect/>
        </a:stretch>
      </xdr:blipFill>
      <xdr:spPr>
        <a:xfrm rot="16200000">
          <a:off x="12479948687" y="9056685"/>
          <a:ext cx="9699626" cy="12445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67079</xdr:colOff>
      <xdr:row>80</xdr:row>
      <xdr:rowOff>160985</xdr:rowOff>
    </xdr:from>
    <xdr:to>
      <xdr:col>11</xdr:col>
      <xdr:colOff>1717183</xdr:colOff>
      <xdr:row>119</xdr:row>
      <xdr:rowOff>187815</xdr:rowOff>
    </xdr:to>
    <xdr:pic>
      <xdr:nvPicPr>
        <xdr:cNvPr id="2" name="Image 1" descr="tunis_chom.jpg"/>
        <xdr:cNvPicPr>
          <a:picLocks noChangeAspect="1"/>
        </xdr:cNvPicPr>
      </xdr:nvPicPr>
      <xdr:blipFill>
        <a:blip xmlns:r="http://schemas.openxmlformats.org/officeDocument/2006/relationships" r:embed="rId1"/>
        <a:stretch>
          <a:fillRect/>
        </a:stretch>
      </xdr:blipFill>
      <xdr:spPr>
        <a:xfrm rot="16200000">
          <a:off x="12521799770" y="27803609"/>
          <a:ext cx="9967711" cy="14569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78288</xdr:colOff>
      <xdr:row>49</xdr:row>
      <xdr:rowOff>91333</xdr:rowOff>
    </xdr:from>
    <xdr:to>
      <xdr:col>8</xdr:col>
      <xdr:colOff>1383082</xdr:colOff>
      <xdr:row>101</xdr:row>
      <xdr:rowOff>78287</xdr:rowOff>
    </xdr:to>
    <xdr:pic>
      <xdr:nvPicPr>
        <xdr:cNvPr id="2" name="Image 1" descr="tunis_eau.jpg"/>
        <xdr:cNvPicPr>
          <a:picLocks noChangeAspect="1"/>
        </xdr:cNvPicPr>
      </xdr:nvPicPr>
      <xdr:blipFill>
        <a:blip xmlns:r="http://schemas.openxmlformats.org/officeDocument/2006/relationships" r:embed="rId1"/>
        <a:stretch>
          <a:fillRect/>
        </a:stretch>
      </xdr:blipFill>
      <xdr:spPr>
        <a:xfrm rot="16200000">
          <a:off x="2327883" y="7995388"/>
          <a:ext cx="9892954" cy="14392144"/>
        </a:xfrm>
        <a:prstGeom prst="rect">
          <a:avLst/>
        </a:prstGeom>
      </xdr:spPr>
    </xdr:pic>
    <xdr:clientData/>
  </xdr:twoCellAnchor>
  <xdr:twoCellAnchor editAs="oneCell">
    <xdr:from>
      <xdr:col>0</xdr:col>
      <xdr:colOff>91339</xdr:colOff>
      <xdr:row>129</xdr:row>
      <xdr:rowOff>143530</xdr:rowOff>
    </xdr:from>
    <xdr:to>
      <xdr:col>8</xdr:col>
      <xdr:colOff>665448</xdr:colOff>
      <xdr:row>154</xdr:row>
      <xdr:rowOff>208767</xdr:rowOff>
    </xdr:to>
    <xdr:pic>
      <xdr:nvPicPr>
        <xdr:cNvPr id="3" name="Image 2" descr="tunis_steg2.jpg"/>
        <xdr:cNvPicPr>
          <a:picLocks noChangeAspect="1"/>
        </xdr:cNvPicPr>
      </xdr:nvPicPr>
      <xdr:blipFill>
        <a:blip xmlns:r="http://schemas.openxmlformats.org/officeDocument/2006/relationships" r:embed="rId2"/>
        <a:stretch>
          <a:fillRect/>
        </a:stretch>
      </xdr:blipFill>
      <xdr:spPr>
        <a:xfrm rot="16200000">
          <a:off x="2041225" y="28740319"/>
          <a:ext cx="9761687" cy="13661459"/>
        </a:xfrm>
        <a:prstGeom prst="rect">
          <a:avLst/>
        </a:prstGeom>
      </xdr:spPr>
    </xdr:pic>
    <xdr:clientData/>
  </xdr:twoCellAnchor>
  <xdr:twoCellAnchor editAs="oneCell">
    <xdr:from>
      <xdr:col>0</xdr:col>
      <xdr:colOff>117438</xdr:colOff>
      <xdr:row>181</xdr:row>
      <xdr:rowOff>143530</xdr:rowOff>
    </xdr:from>
    <xdr:to>
      <xdr:col>8</xdr:col>
      <xdr:colOff>1291752</xdr:colOff>
      <xdr:row>212</xdr:row>
      <xdr:rowOff>182673</xdr:rowOff>
    </xdr:to>
    <xdr:pic>
      <xdr:nvPicPr>
        <xdr:cNvPr id="4" name="Image 3" descr="tunis_menage.jpg"/>
        <xdr:cNvPicPr>
          <a:picLocks noChangeAspect="1"/>
        </xdr:cNvPicPr>
      </xdr:nvPicPr>
      <xdr:blipFill>
        <a:blip xmlns:r="http://schemas.openxmlformats.org/officeDocument/2006/relationships" r:embed="rId3"/>
        <a:stretch>
          <a:fillRect/>
        </a:stretch>
      </xdr:blipFill>
      <xdr:spPr>
        <a:xfrm rot="16200000">
          <a:off x="2356661" y="48710657"/>
          <a:ext cx="9783218" cy="142616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98965</xdr:colOff>
      <xdr:row>129</xdr:row>
      <xdr:rowOff>86591</xdr:rowOff>
    </xdr:from>
    <xdr:to>
      <xdr:col>8</xdr:col>
      <xdr:colOff>1348344</xdr:colOff>
      <xdr:row>168</xdr:row>
      <xdr:rowOff>197926</xdr:rowOff>
    </xdr:to>
    <xdr:pic>
      <xdr:nvPicPr>
        <xdr:cNvPr id="2" name="Image 1" descr="tunis_logfull.jpg"/>
        <xdr:cNvPicPr>
          <a:picLocks noChangeAspect="1"/>
        </xdr:cNvPicPr>
      </xdr:nvPicPr>
      <xdr:blipFill>
        <a:blip xmlns:r="http://schemas.openxmlformats.org/officeDocument/2006/relationships" r:embed="rId1"/>
        <a:stretch>
          <a:fillRect/>
        </a:stretch>
      </xdr:blipFill>
      <xdr:spPr>
        <a:xfrm rot="16200000">
          <a:off x="2539650" y="41203731"/>
          <a:ext cx="10884110" cy="15765479"/>
        </a:xfrm>
        <a:prstGeom prst="rect">
          <a:avLst/>
        </a:prstGeom>
      </xdr:spPr>
    </xdr:pic>
    <xdr:clientData/>
  </xdr:twoCellAnchor>
  <xdr:twoCellAnchor editAs="oneCell">
    <xdr:from>
      <xdr:col>0</xdr:col>
      <xdr:colOff>111333</xdr:colOff>
      <xdr:row>197</xdr:row>
      <xdr:rowOff>111330</xdr:rowOff>
    </xdr:from>
    <xdr:to>
      <xdr:col>8</xdr:col>
      <xdr:colOff>1323608</xdr:colOff>
      <xdr:row>242</xdr:row>
      <xdr:rowOff>160815</xdr:rowOff>
    </xdr:to>
    <xdr:pic>
      <xdr:nvPicPr>
        <xdr:cNvPr id="3" name="Image 2" descr="tunis_onas.jpg"/>
        <xdr:cNvPicPr>
          <a:picLocks noChangeAspect="1"/>
        </xdr:cNvPicPr>
      </xdr:nvPicPr>
      <xdr:blipFill>
        <a:blip xmlns:r="http://schemas.openxmlformats.org/officeDocument/2006/relationships" r:embed="rId2"/>
        <a:stretch>
          <a:fillRect/>
        </a:stretch>
      </xdr:blipFill>
      <xdr:spPr>
        <a:xfrm rot="16200000">
          <a:off x="2592966" y="63142647"/>
          <a:ext cx="10765110" cy="1572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47</xdr:row>
      <xdr:rowOff>107539</xdr:rowOff>
    </xdr:from>
    <xdr:to>
      <xdr:col>11</xdr:col>
      <xdr:colOff>1504266</xdr:colOff>
      <xdr:row>92</xdr:row>
      <xdr:rowOff>153627</xdr:rowOff>
    </xdr:to>
    <xdr:pic>
      <xdr:nvPicPr>
        <xdr:cNvPr id="2" name="Image 1" descr="tunis_migr.jpg"/>
        <xdr:cNvPicPr>
          <a:picLocks noChangeAspect="1"/>
        </xdr:cNvPicPr>
      </xdr:nvPicPr>
      <xdr:blipFill>
        <a:blip xmlns:r="http://schemas.openxmlformats.org/officeDocument/2006/relationships" r:embed="rId1"/>
        <a:stretch>
          <a:fillRect/>
        </a:stretch>
      </xdr:blipFill>
      <xdr:spPr>
        <a:xfrm rot="16200000">
          <a:off x="12577470605" y="10078063"/>
          <a:ext cx="11107378" cy="137497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GPH2014-Trav/INDIVIDU2014/emploi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4sect"/>
      <sheetName val="emploi6"/>
      <sheetName val="emploi3"/>
      <sheetName val="emploi2"/>
      <sheetName val="Feuil2"/>
    </sheetNames>
    <sheetDataSet>
      <sheetData sheetId="0" refreshError="1"/>
      <sheetData sheetId="1" refreshError="1"/>
      <sheetData sheetId="2" refreshError="1"/>
      <sheetData sheetId="3">
        <row r="27">
          <cell r="F27">
            <v>2820</v>
          </cell>
          <cell r="G27">
            <v>4.6453900709219856E-2</v>
          </cell>
          <cell r="H27">
            <v>0.10709219858156029</v>
          </cell>
          <cell r="I27">
            <v>0.34539007092198581</v>
          </cell>
          <cell r="J27">
            <v>0.50106382978723407</v>
          </cell>
        </row>
        <row r="28">
          <cell r="F28">
            <v>2256</v>
          </cell>
          <cell r="G28">
            <v>0.12488928255093003</v>
          </cell>
          <cell r="H28">
            <v>0.16829052258635963</v>
          </cell>
          <cell r="I28">
            <v>0.43932683790965454</v>
          </cell>
          <cell r="J28">
            <v>0.26749335695305576</v>
          </cell>
        </row>
        <row r="29">
          <cell r="F29">
            <v>5113</v>
          </cell>
          <cell r="G29">
            <v>2.2882847643262271E-2</v>
          </cell>
          <cell r="H29">
            <v>7.5493839233326809E-2</v>
          </cell>
          <cell r="I29">
            <v>0.35087033053002153</v>
          </cell>
          <cell r="J29">
            <v>0.55075298259338945</v>
          </cell>
        </row>
        <row r="30">
          <cell r="F30">
            <v>3470</v>
          </cell>
          <cell r="G30">
            <v>5.7925072046109506E-2</v>
          </cell>
          <cell r="H30">
            <v>0.15994236311239193</v>
          </cell>
          <cell r="I30">
            <v>0.46195965417867435</v>
          </cell>
          <cell r="J30">
            <v>0.32017291066282416</v>
          </cell>
        </row>
        <row r="31">
          <cell r="F31">
            <v>4836</v>
          </cell>
          <cell r="G31">
            <v>8.3540115798180312E-2</v>
          </cell>
          <cell r="H31">
            <v>0.19478908188585606</v>
          </cell>
          <cell r="I31">
            <v>0.35256410256410253</v>
          </cell>
          <cell r="J31">
            <v>0.36910669975186106</v>
          </cell>
        </row>
        <row r="32">
          <cell r="F32">
            <v>6139</v>
          </cell>
          <cell r="G32">
            <v>3.4696204593582018E-2</v>
          </cell>
          <cell r="H32">
            <v>0.13096595536732367</v>
          </cell>
          <cell r="I32">
            <v>0.41325948851604494</v>
          </cell>
          <cell r="J32">
            <v>0.42107835152304934</v>
          </cell>
        </row>
        <row r="33">
          <cell r="F33">
            <v>2533</v>
          </cell>
          <cell r="G33">
            <v>2.2116903633491312E-2</v>
          </cell>
          <cell r="H33">
            <v>0.10900473933649289</v>
          </cell>
          <cell r="I33">
            <v>0.38665086887835703</v>
          </cell>
          <cell r="J33">
            <v>0.48222748815165878</v>
          </cell>
        </row>
        <row r="34">
          <cell r="F34">
            <v>7150</v>
          </cell>
          <cell r="G34">
            <v>5.0769230769230768E-2</v>
          </cell>
          <cell r="H34">
            <v>6.1678321678321678E-2</v>
          </cell>
          <cell r="I34">
            <v>0.17496503496503496</v>
          </cell>
          <cell r="J34">
            <v>0.71258741258741254</v>
          </cell>
        </row>
        <row r="35">
          <cell r="F35">
            <v>5314</v>
          </cell>
          <cell r="G35">
            <v>3.2561641257293432E-2</v>
          </cell>
          <cell r="H35">
            <v>8.9968003011481279E-2</v>
          </cell>
          <cell r="I35">
            <v>0.28326745718050067</v>
          </cell>
          <cell r="J35">
            <v>0.59420289855072461</v>
          </cell>
        </row>
        <row r="36">
          <cell r="F36">
            <v>8909</v>
          </cell>
          <cell r="G36">
            <v>2.6041082051857671E-2</v>
          </cell>
          <cell r="H36">
            <v>8.721517566505782E-2</v>
          </cell>
          <cell r="I36">
            <v>0.36738129980918172</v>
          </cell>
          <cell r="J36">
            <v>0.51936244247390273</v>
          </cell>
        </row>
        <row r="37">
          <cell r="F37">
            <v>3115</v>
          </cell>
          <cell r="G37">
            <v>0.14863563402889246</v>
          </cell>
          <cell r="H37">
            <v>0.31813804173354737</v>
          </cell>
          <cell r="I37">
            <v>0.39197431781701447</v>
          </cell>
          <cell r="J37">
            <v>0.14125200642054575</v>
          </cell>
        </row>
        <row r="38">
          <cell r="F38">
            <v>3933</v>
          </cell>
          <cell r="G38">
            <v>4.7037884566488684E-2</v>
          </cell>
          <cell r="H38">
            <v>0.16755657259089751</v>
          </cell>
          <cell r="I38">
            <v>0.46427663361301802</v>
          </cell>
          <cell r="J38">
            <v>0.32112890922959569</v>
          </cell>
        </row>
        <row r="39">
          <cell r="F39">
            <v>10505</v>
          </cell>
          <cell r="G39">
            <v>6.0066634935744885E-2</v>
          </cell>
          <cell r="H39">
            <v>0.20304616849119467</v>
          </cell>
          <cell r="I39">
            <v>0.38943360304616848</v>
          </cell>
          <cell r="J39">
            <v>0.34745359352689192</v>
          </cell>
        </row>
        <row r="40">
          <cell r="F40">
            <v>9192</v>
          </cell>
          <cell r="G40">
            <v>0.12543516100957355</v>
          </cell>
          <cell r="H40">
            <v>0.28339860748476936</v>
          </cell>
          <cell r="I40">
            <v>0.41253263707571802</v>
          </cell>
          <cell r="J40">
            <v>0.17863359442993906</v>
          </cell>
        </row>
        <row r="41">
          <cell r="F41">
            <v>3236</v>
          </cell>
          <cell r="G41">
            <v>4.7898640296662548E-2</v>
          </cell>
          <cell r="H41">
            <v>0.17459826946847962</v>
          </cell>
          <cell r="I41">
            <v>0.42119901112484548</v>
          </cell>
          <cell r="J41">
            <v>0.35630407911001233</v>
          </cell>
        </row>
        <row r="42">
          <cell r="F42">
            <v>8614</v>
          </cell>
          <cell r="G42">
            <v>6.7440510737086484E-2</v>
          </cell>
          <cell r="H42">
            <v>0.17411491584445735</v>
          </cell>
          <cell r="I42">
            <v>0.41834010446894948</v>
          </cell>
          <cell r="J42">
            <v>0.34010446894950669</v>
          </cell>
        </row>
        <row r="43">
          <cell r="F43">
            <v>3049</v>
          </cell>
          <cell r="G43">
            <v>6.1967213114754102E-2</v>
          </cell>
          <cell r="H43">
            <v>0.15442622950819673</v>
          </cell>
          <cell r="I43">
            <v>0.40459016393442626</v>
          </cell>
          <cell r="J43">
            <v>0.37901639344262295</v>
          </cell>
        </row>
        <row r="44">
          <cell r="F44">
            <v>2083</v>
          </cell>
          <cell r="G44">
            <v>0.10657705232837253</v>
          </cell>
          <cell r="H44">
            <v>0.30916946711473836</v>
          </cell>
          <cell r="I44">
            <v>0.39270283245319249</v>
          </cell>
          <cell r="J44">
            <v>0.1915506481036966</v>
          </cell>
        </row>
        <row r="45">
          <cell r="F45">
            <v>7021</v>
          </cell>
          <cell r="G45">
            <v>2.4782794473721691E-2</v>
          </cell>
          <cell r="H45">
            <v>6.4093433983762993E-2</v>
          </cell>
          <cell r="I45">
            <v>0.27132887053126337</v>
          </cell>
          <cell r="J45">
            <v>0.63979490101125192</v>
          </cell>
        </row>
        <row r="46">
          <cell r="F46">
            <v>9655</v>
          </cell>
          <cell r="G46">
            <v>4.1118591403417913E-2</v>
          </cell>
          <cell r="H46">
            <v>0.11993785603314346</v>
          </cell>
          <cell r="I46">
            <v>0.32345934748834798</v>
          </cell>
          <cell r="J46">
            <v>0.51548420507509063</v>
          </cell>
        </row>
        <row r="47">
          <cell r="F47">
            <v>12613</v>
          </cell>
          <cell r="G47">
            <v>7.1587125416204211E-2</v>
          </cell>
          <cell r="H47">
            <v>0.14832725543047409</v>
          </cell>
          <cell r="I47">
            <v>0.33272554304740765</v>
          </cell>
          <cell r="J47">
            <v>0.44736007610591405</v>
          </cell>
        </row>
        <row r="48">
          <cell r="F48">
            <v>121556</v>
          </cell>
          <cell r="G48">
            <v>5.9436158573203141E-2</v>
          </cell>
          <cell r="H48">
            <v>0.15126810849052724</v>
          </cell>
          <cell r="I48">
            <v>0.36021191355638005</v>
          </cell>
          <cell r="J48">
            <v>0.42908381937988965</v>
          </cell>
        </row>
        <row r="49">
          <cell r="F49">
            <v>7974</v>
          </cell>
          <cell r="G49">
            <v>3.5741158765989468E-2</v>
          </cell>
          <cell r="H49">
            <v>0.14936042136945071</v>
          </cell>
          <cell r="I49">
            <v>0.40694757963380984</v>
          </cell>
          <cell r="J49">
            <v>0.4079508402307499</v>
          </cell>
        </row>
        <row r="50">
          <cell r="F50">
            <v>7692</v>
          </cell>
          <cell r="G50">
            <v>9.3177387914230025E-2</v>
          </cell>
          <cell r="H50">
            <v>0.24964262508122156</v>
          </cell>
          <cell r="I50">
            <v>0.47355425601039636</v>
          </cell>
          <cell r="J50">
            <v>0.18362573099415205</v>
          </cell>
        </row>
        <row r="51">
          <cell r="F51">
            <v>15457</v>
          </cell>
          <cell r="G51">
            <v>1.6950249078087599E-2</v>
          </cell>
          <cell r="H51">
            <v>0.10765349032800672</v>
          </cell>
          <cell r="I51">
            <v>0.4352720450281426</v>
          </cell>
          <cell r="J51">
            <v>0.44012421556576309</v>
          </cell>
        </row>
        <row r="52">
          <cell r="F52">
            <v>10252</v>
          </cell>
          <cell r="G52">
            <v>4.9843932891143188E-2</v>
          </cell>
          <cell r="H52">
            <v>0.22229808817791649</v>
          </cell>
          <cell r="I52">
            <v>0.4963909481076863</v>
          </cell>
          <cell r="J52">
            <v>0.23146703082325398</v>
          </cell>
        </row>
        <row r="53">
          <cell r="F53">
            <v>14101</v>
          </cell>
          <cell r="G53">
            <v>6.773049645390071E-2</v>
          </cell>
          <cell r="H53">
            <v>0.26985815602836882</v>
          </cell>
          <cell r="I53">
            <v>0.38347517730496455</v>
          </cell>
          <cell r="J53">
            <v>0.27893617021276595</v>
          </cell>
        </row>
        <row r="54">
          <cell r="F54">
            <v>18084</v>
          </cell>
          <cell r="G54">
            <v>3.4616235346162351E-2</v>
          </cell>
          <cell r="H54">
            <v>0.1895598318955983</v>
          </cell>
          <cell r="I54">
            <v>0.46090466710904665</v>
          </cell>
          <cell r="J54">
            <v>0.31491926564919265</v>
          </cell>
        </row>
        <row r="55">
          <cell r="F55">
            <v>7258</v>
          </cell>
          <cell r="G55">
            <v>1.7364939360529217E-2</v>
          </cell>
          <cell r="H55">
            <v>0.14691289966923926</v>
          </cell>
          <cell r="I55">
            <v>0.44501102535832415</v>
          </cell>
          <cell r="J55">
            <v>0.39071113561190735</v>
          </cell>
        </row>
        <row r="56">
          <cell r="F56">
            <v>16405</v>
          </cell>
          <cell r="G56">
            <v>3.6513258153002132E-2</v>
          </cell>
          <cell r="H56">
            <v>7.0161536117037487E-2</v>
          </cell>
          <cell r="I56">
            <v>0.19268515696434016</v>
          </cell>
          <cell r="J56">
            <v>0.70064004876562025</v>
          </cell>
        </row>
        <row r="57">
          <cell r="F57">
            <v>14042</v>
          </cell>
          <cell r="G57">
            <v>2.8133903133903133E-2</v>
          </cell>
          <cell r="H57">
            <v>0.11880341880341881</v>
          </cell>
          <cell r="I57">
            <v>0.32250712250712249</v>
          </cell>
          <cell r="J57">
            <v>0.53055555555555556</v>
          </cell>
        </row>
        <row r="58">
          <cell r="F58">
            <v>24789</v>
          </cell>
          <cell r="G58">
            <v>2.3437815159949978E-2</v>
          </cell>
          <cell r="H58">
            <v>0.1365525031263867</v>
          </cell>
          <cell r="I58">
            <v>0.43168340796320948</v>
          </cell>
          <cell r="J58">
            <v>0.40832627375045383</v>
          </cell>
        </row>
        <row r="59">
          <cell r="F59">
            <v>10305</v>
          </cell>
          <cell r="G59">
            <v>0.10063076176613295</v>
          </cell>
          <cell r="H59">
            <v>0.3936923823386706</v>
          </cell>
          <cell r="I59">
            <v>0.41717612809315868</v>
          </cell>
          <cell r="J59">
            <v>8.8500727802037854E-2</v>
          </cell>
        </row>
        <row r="60">
          <cell r="F60">
            <v>13086</v>
          </cell>
          <cell r="G60">
            <v>4.4169341280758063E-2</v>
          </cell>
          <cell r="H60">
            <v>0.2436191349533853</v>
          </cell>
          <cell r="I60">
            <v>0.5000764175454685</v>
          </cell>
          <cell r="J60">
            <v>0.21213510622038823</v>
          </cell>
        </row>
        <row r="61">
          <cell r="F61">
            <v>35602</v>
          </cell>
          <cell r="G61">
            <v>5.0924105387337784E-2</v>
          </cell>
          <cell r="H61">
            <v>0.28526487275995732</v>
          </cell>
          <cell r="I61">
            <v>0.43750351103870572</v>
          </cell>
          <cell r="J61">
            <v>0.22630751081399922</v>
          </cell>
        </row>
        <row r="62">
          <cell r="F62">
            <v>35025</v>
          </cell>
          <cell r="G62">
            <v>8.9567153951576065E-2</v>
          </cell>
          <cell r="H62">
            <v>0.37597076290543624</v>
          </cell>
          <cell r="I62">
            <v>0.42884878940155324</v>
          </cell>
          <cell r="J62">
            <v>0.10561329374143444</v>
          </cell>
        </row>
        <row r="63">
          <cell r="F63">
            <v>9957</v>
          </cell>
          <cell r="G63">
            <v>2.9825266117694316E-2</v>
          </cell>
          <cell r="H63">
            <v>0.25276159871460135</v>
          </cell>
          <cell r="I63">
            <v>0.4594296043382205</v>
          </cell>
          <cell r="J63">
            <v>0.25798353082948383</v>
          </cell>
        </row>
        <row r="64">
          <cell r="F64">
            <v>26764</v>
          </cell>
          <cell r="G64">
            <v>5.3764244348963201E-2</v>
          </cell>
          <cell r="H64">
            <v>0.23302820848122546</v>
          </cell>
          <cell r="I64">
            <v>0.46956846628059035</v>
          </cell>
          <cell r="J64">
            <v>0.24363908088922098</v>
          </cell>
        </row>
        <row r="65">
          <cell r="F65">
            <v>9074</v>
          </cell>
          <cell r="G65">
            <v>5.6645360370288736E-2</v>
          </cell>
          <cell r="H65">
            <v>0.1970465065020939</v>
          </cell>
          <cell r="I65">
            <v>0.47068547498346924</v>
          </cell>
          <cell r="J65">
            <v>0.2756226581441481</v>
          </cell>
        </row>
        <row r="66">
          <cell r="F66">
            <v>6719</v>
          </cell>
          <cell r="G66">
            <v>8.1720750223280736E-2</v>
          </cell>
          <cell r="H66">
            <v>0.35754688895504616</v>
          </cell>
          <cell r="I66">
            <v>0.42840130991366476</v>
          </cell>
          <cell r="J66">
            <v>0.13233105090800834</v>
          </cell>
        </row>
        <row r="67">
          <cell r="F67">
            <v>18371</v>
          </cell>
          <cell r="G67">
            <v>1.7145656433703461E-2</v>
          </cell>
          <cell r="H67">
            <v>9.1552362290441974E-2</v>
          </cell>
          <cell r="I67">
            <v>0.31504463313738301</v>
          </cell>
          <cell r="J67">
            <v>0.57625734813847163</v>
          </cell>
        </row>
        <row r="68">
          <cell r="F68">
            <v>27099</v>
          </cell>
          <cell r="G68">
            <v>3.8599210302963212E-2</v>
          </cell>
          <cell r="H68">
            <v>0.16845640060518841</v>
          </cell>
          <cell r="I68">
            <v>0.37709878593306023</v>
          </cell>
          <cell r="J68">
            <v>0.41584560315878816</v>
          </cell>
        </row>
        <row r="69">
          <cell r="F69">
            <v>34989</v>
          </cell>
          <cell r="G69">
            <v>6.0703058016576161E-2</v>
          </cell>
          <cell r="H69">
            <v>0.19474135467276366</v>
          </cell>
          <cell r="I69">
            <v>0.3775078593883967</v>
          </cell>
          <cell r="J69">
            <v>0.36704772792226348</v>
          </cell>
        </row>
        <row r="70">
          <cell r="F70">
            <v>363045</v>
          </cell>
          <cell r="G70">
            <v>4.9321709429960475E-2</v>
          </cell>
          <cell r="H70">
            <v>0.21521299012519107</v>
          </cell>
          <cell r="I70">
            <v>0.41045600407662958</v>
          </cell>
          <cell r="J70">
            <v>0.32500929636821879</v>
          </cell>
        </row>
      </sheetData>
      <sheetData sheetId="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rightToLeft="1" workbookViewId="0">
      <selection activeCell="D4" sqref="D4"/>
    </sheetView>
  </sheetViews>
  <sheetFormatPr baseColWidth="10" defaultRowHeight="16.5"/>
  <cols>
    <col min="1" max="1" width="93" style="437" customWidth="1"/>
    <col min="2" max="2" width="104.5703125" style="437" customWidth="1"/>
    <col min="3" max="16384" width="11.42578125" style="434"/>
  </cols>
  <sheetData>
    <row r="1" spans="1:9" ht="46.5" customHeight="1" thickBot="1">
      <c r="A1" s="433" t="s">
        <v>270</v>
      </c>
      <c r="B1" s="433" t="s">
        <v>271</v>
      </c>
    </row>
    <row r="2" spans="1:9" s="435" customFormat="1" ht="46.5" customHeight="1" thickBot="1">
      <c r="A2" s="438" t="s">
        <v>272</v>
      </c>
      <c r="B2" s="438" t="s">
        <v>273</v>
      </c>
    </row>
    <row r="3" spans="1:9" ht="30" customHeight="1">
      <c r="A3" s="440" t="s">
        <v>379</v>
      </c>
      <c r="B3" s="439" t="s">
        <v>274</v>
      </c>
    </row>
    <row r="4" spans="1:9" ht="30" customHeight="1">
      <c r="A4" s="440" t="s">
        <v>275</v>
      </c>
      <c r="B4" s="440" t="s">
        <v>276</v>
      </c>
    </row>
    <row r="5" spans="1:9" ht="30" customHeight="1">
      <c r="A5" s="440" t="s">
        <v>277</v>
      </c>
      <c r="B5" s="440" t="s">
        <v>278</v>
      </c>
    </row>
    <row r="6" spans="1:9" s="436" customFormat="1" ht="30" customHeight="1">
      <c r="A6" s="440" t="s">
        <v>380</v>
      </c>
      <c r="B6" s="440" t="s">
        <v>279</v>
      </c>
    </row>
    <row r="7" spans="1:9" ht="30" customHeight="1">
      <c r="A7" s="440" t="s">
        <v>280</v>
      </c>
      <c r="B7" s="440" t="s">
        <v>281</v>
      </c>
    </row>
    <row r="8" spans="1:9" ht="30" customHeight="1" thickBot="1">
      <c r="A8" s="440" t="s">
        <v>282</v>
      </c>
      <c r="B8" s="440" t="s">
        <v>283</v>
      </c>
    </row>
    <row r="9" spans="1:9" s="435" customFormat="1" ht="30" customHeight="1" thickBot="1">
      <c r="A9" s="441" t="s">
        <v>284</v>
      </c>
      <c r="B9" s="441" t="s">
        <v>285</v>
      </c>
      <c r="C9" s="445"/>
      <c r="D9" s="446"/>
      <c r="E9" s="446"/>
      <c r="F9" s="446"/>
      <c r="G9" s="446"/>
      <c r="H9" s="446"/>
      <c r="I9" s="446"/>
    </row>
    <row r="10" spans="1:9" ht="30" customHeight="1" thickBot="1">
      <c r="A10" s="440" t="s">
        <v>287</v>
      </c>
      <c r="B10" s="440" t="s">
        <v>288</v>
      </c>
      <c r="C10" s="442"/>
      <c r="D10" s="442"/>
      <c r="E10" s="442"/>
      <c r="F10" s="442"/>
      <c r="G10" s="442"/>
      <c r="H10" s="442"/>
      <c r="I10" s="443"/>
    </row>
    <row r="11" spans="1:9" ht="30" customHeight="1" thickBot="1">
      <c r="A11" s="440" t="s">
        <v>289</v>
      </c>
      <c r="B11" s="440" t="s">
        <v>286</v>
      </c>
      <c r="C11" s="443"/>
      <c r="D11" s="444"/>
      <c r="E11" s="444"/>
      <c r="F11" s="444"/>
      <c r="G11" s="444"/>
      <c r="H11" s="444"/>
      <c r="I11" s="444"/>
    </row>
    <row r="12" spans="1:9" ht="30" customHeight="1" thickBot="1">
      <c r="A12" s="440" t="s">
        <v>290</v>
      </c>
      <c r="B12" s="440" t="s">
        <v>291</v>
      </c>
      <c r="C12" s="442"/>
      <c r="D12" s="442"/>
      <c r="E12" s="442"/>
      <c r="F12" s="442"/>
      <c r="G12" s="442"/>
      <c r="H12" s="442"/>
      <c r="I12" s="443"/>
    </row>
    <row r="13" spans="1:9" ht="30" customHeight="1">
      <c r="A13" s="440" t="s">
        <v>292</v>
      </c>
      <c r="B13" s="440" t="s">
        <v>293</v>
      </c>
    </row>
    <row r="14" spans="1:9" ht="30" customHeight="1">
      <c r="A14" s="440" t="s">
        <v>294</v>
      </c>
      <c r="B14" s="440" t="s">
        <v>295</v>
      </c>
    </row>
    <row r="15" spans="1:9" ht="30" customHeight="1">
      <c r="A15" s="440" t="s">
        <v>296</v>
      </c>
      <c r="B15" s="440" t="s">
        <v>297</v>
      </c>
    </row>
    <row r="16" spans="1:9" ht="30" customHeight="1">
      <c r="A16" s="441" t="s">
        <v>298</v>
      </c>
      <c r="B16" s="441" t="s">
        <v>299</v>
      </c>
    </row>
    <row r="17" spans="1:2" ht="30" customHeight="1">
      <c r="A17" s="440" t="s">
        <v>300</v>
      </c>
      <c r="B17" s="440" t="s">
        <v>301</v>
      </c>
    </row>
    <row r="18" spans="1:2" ht="30" customHeight="1">
      <c r="A18" s="440" t="s">
        <v>302</v>
      </c>
      <c r="B18" s="440" t="s">
        <v>303</v>
      </c>
    </row>
    <row r="19" spans="1:2" ht="30" customHeight="1">
      <c r="A19" s="440" t="s">
        <v>304</v>
      </c>
      <c r="B19" s="440" t="s">
        <v>305</v>
      </c>
    </row>
    <row r="20" spans="1:2" ht="30" customHeight="1">
      <c r="A20" s="440" t="s">
        <v>306</v>
      </c>
      <c r="B20" s="440" t="s">
        <v>307</v>
      </c>
    </row>
    <row r="21" spans="1:2" ht="30" customHeight="1">
      <c r="A21" s="440" t="s">
        <v>308</v>
      </c>
      <c r="B21" s="440" t="s">
        <v>309</v>
      </c>
    </row>
    <row r="22" spans="1:2" ht="30" customHeight="1">
      <c r="A22" s="440" t="s">
        <v>310</v>
      </c>
      <c r="B22" s="440" t="s">
        <v>311</v>
      </c>
    </row>
    <row r="23" spans="1:2" ht="30" customHeight="1">
      <c r="A23" s="440" t="s">
        <v>312</v>
      </c>
      <c r="B23" s="440" t="s">
        <v>313</v>
      </c>
    </row>
    <row r="24" spans="1:2" ht="30" customHeight="1">
      <c r="A24" s="440" t="s">
        <v>314</v>
      </c>
      <c r="B24" s="440" t="s">
        <v>315</v>
      </c>
    </row>
    <row r="25" spans="1:2" ht="30" customHeight="1">
      <c r="A25" s="440" t="s">
        <v>316</v>
      </c>
      <c r="B25" s="440" t="s">
        <v>317</v>
      </c>
    </row>
    <row r="26" spans="1:2" ht="30" customHeight="1">
      <c r="A26" s="440" t="s">
        <v>318</v>
      </c>
      <c r="B26" s="440" t="s">
        <v>319</v>
      </c>
    </row>
    <row r="27" spans="1:2" ht="30" customHeight="1">
      <c r="A27" s="440" t="s">
        <v>320</v>
      </c>
      <c r="B27" s="440" t="s">
        <v>321</v>
      </c>
    </row>
    <row r="28" spans="1:2" ht="30" customHeight="1">
      <c r="A28" s="440" t="s">
        <v>322</v>
      </c>
      <c r="B28" s="440" t="s">
        <v>323</v>
      </c>
    </row>
    <row r="29" spans="1:2" ht="30" customHeight="1">
      <c r="A29" s="440" t="s">
        <v>324</v>
      </c>
      <c r="B29" s="440" t="s">
        <v>325</v>
      </c>
    </row>
    <row r="30" spans="1:2" ht="30" customHeight="1">
      <c r="A30" s="440" t="s">
        <v>326</v>
      </c>
      <c r="B30" s="440" t="s">
        <v>327</v>
      </c>
    </row>
    <row r="31" spans="1:2" ht="30" customHeight="1">
      <c r="A31" s="440" t="s">
        <v>328</v>
      </c>
      <c r="B31" s="440" t="s">
        <v>329</v>
      </c>
    </row>
    <row r="32" spans="1:2" ht="30" customHeight="1">
      <c r="A32" s="441" t="s">
        <v>330</v>
      </c>
      <c r="B32" s="441" t="s">
        <v>331</v>
      </c>
    </row>
    <row r="33" spans="1:2" ht="30" customHeight="1">
      <c r="A33" s="440" t="s">
        <v>332</v>
      </c>
      <c r="B33" s="440" t="s">
        <v>333</v>
      </c>
    </row>
    <row r="34" spans="1:2" ht="30" customHeight="1">
      <c r="A34" s="440" t="s">
        <v>334</v>
      </c>
      <c r="B34" s="440" t="s">
        <v>335</v>
      </c>
    </row>
    <row r="35" spans="1:2" ht="30" customHeight="1">
      <c r="A35" s="440" t="s">
        <v>336</v>
      </c>
      <c r="B35" s="440" t="s">
        <v>337</v>
      </c>
    </row>
    <row r="36" spans="1:2" ht="30" customHeight="1">
      <c r="A36" s="440" t="s">
        <v>338</v>
      </c>
      <c r="B36" s="440" t="s">
        <v>339</v>
      </c>
    </row>
    <row r="37" spans="1:2" ht="30" customHeight="1">
      <c r="A37" s="440" t="s">
        <v>340</v>
      </c>
      <c r="B37" s="440" t="s">
        <v>341</v>
      </c>
    </row>
    <row r="38" spans="1:2" ht="30" customHeight="1">
      <c r="A38" s="440" t="s">
        <v>342</v>
      </c>
      <c r="B38" s="440" t="s">
        <v>343</v>
      </c>
    </row>
    <row r="39" spans="1:2" ht="30" customHeight="1">
      <c r="A39" s="441" t="s">
        <v>344</v>
      </c>
      <c r="B39" s="441" t="s">
        <v>345</v>
      </c>
    </row>
    <row r="40" spans="1:2" ht="30" customHeight="1">
      <c r="A40" s="440" t="s">
        <v>346</v>
      </c>
      <c r="B40" s="440" t="s">
        <v>347</v>
      </c>
    </row>
    <row r="41" spans="1:2" ht="30" customHeight="1">
      <c r="A41" s="440" t="s">
        <v>348</v>
      </c>
      <c r="B41" s="440" t="s">
        <v>349</v>
      </c>
    </row>
    <row r="42" spans="1:2" ht="30" customHeight="1">
      <c r="A42" s="440" t="s">
        <v>350</v>
      </c>
      <c r="B42" s="440" t="s">
        <v>351</v>
      </c>
    </row>
    <row r="43" spans="1:2" ht="30" customHeight="1">
      <c r="A43" s="440" t="s">
        <v>352</v>
      </c>
      <c r="B43" s="440" t="s">
        <v>353</v>
      </c>
    </row>
    <row r="44" spans="1:2" ht="30" customHeight="1">
      <c r="A44" s="440" t="s">
        <v>354</v>
      </c>
      <c r="B44" s="440" t="s">
        <v>355</v>
      </c>
    </row>
    <row r="45" spans="1:2" ht="30" customHeight="1">
      <c r="A45" s="440" t="s">
        <v>356</v>
      </c>
      <c r="B45" s="440" t="s">
        <v>357</v>
      </c>
    </row>
    <row r="46" spans="1:2" ht="30" customHeight="1">
      <c r="A46" s="440" t="s">
        <v>358</v>
      </c>
      <c r="B46" s="440" t="s">
        <v>359</v>
      </c>
    </row>
    <row r="47" spans="1:2" ht="30" customHeight="1">
      <c r="A47" s="440" t="s">
        <v>360</v>
      </c>
      <c r="B47" s="440" t="s">
        <v>361</v>
      </c>
    </row>
    <row r="48" spans="1:2" ht="30" customHeight="1">
      <c r="A48" s="440" t="s">
        <v>362</v>
      </c>
      <c r="B48" s="440" t="s">
        <v>363</v>
      </c>
    </row>
    <row r="49" spans="1:2" ht="30" customHeight="1">
      <c r="A49" s="440" t="s">
        <v>364</v>
      </c>
      <c r="B49" s="440" t="s">
        <v>365</v>
      </c>
    </row>
    <row r="50" spans="1:2" ht="30" customHeight="1">
      <c r="A50" s="441" t="s">
        <v>366</v>
      </c>
      <c r="B50" s="441" t="s">
        <v>367</v>
      </c>
    </row>
    <row r="51" spans="1:2" ht="30" customHeight="1">
      <c r="A51" s="440" t="s">
        <v>368</v>
      </c>
      <c r="B51" s="440" t="s">
        <v>369</v>
      </c>
    </row>
    <row r="52" spans="1:2" ht="30" customHeight="1">
      <c r="A52" s="440" t="s">
        <v>370</v>
      </c>
      <c r="B52" s="440" t="s">
        <v>371</v>
      </c>
    </row>
    <row r="53" spans="1:2" ht="30" customHeight="1">
      <c r="A53" s="440" t="s">
        <v>372</v>
      </c>
      <c r="B53" s="440" t="s">
        <v>373</v>
      </c>
    </row>
    <row r="54" spans="1:2" ht="30" customHeight="1">
      <c r="A54" s="440" t="s">
        <v>374</v>
      </c>
      <c r="B54" s="440" t="s">
        <v>375</v>
      </c>
    </row>
    <row r="55" spans="1:2" ht="30" customHeight="1">
      <c r="A55" s="440" t="s">
        <v>376</v>
      </c>
      <c r="B55" s="440" t="s">
        <v>375</v>
      </c>
    </row>
    <row r="56" spans="1:2" ht="30" customHeight="1">
      <c r="A56" s="440" t="s">
        <v>377</v>
      </c>
      <c r="B56" s="440" t="s">
        <v>378</v>
      </c>
    </row>
  </sheetData>
  <mergeCells count="4">
    <mergeCell ref="C10:I10"/>
    <mergeCell ref="C11:I11"/>
    <mergeCell ref="C12:I12"/>
    <mergeCell ref="C9:I9"/>
  </mergeCells>
  <hyperlinks>
    <hyperlink ref="A2" location="' Demo 1'!A1" display="الخصائص الديمغرافية"/>
    <hyperlink ref="B2" location="' Demo 1'!A1" display="Caractéristiques démographiques de la Population "/>
    <hyperlink ref="A3" location="' Demo 1'!A85" display="التوزيع النسبي للسكان حسب الفئة العمرية و  مجموع الوسطين   و مجموع  الجنسين  على مستوى المعتمدية "/>
    <hyperlink ref="A4" location="' Demo 1'!A112" display="التوزيع النسبي للسكان حسب الفئة العمرية ووسط  بلدي ذكور على مستوى المعتمدية "/>
    <hyperlink ref="A5" location="' Demo 1'!A142" display="التوزيع النسبي للسكان حسب الفئة العمرية و وسط  بلدي إناث  على مستوى المعتمدية "/>
    <hyperlink ref="B3" location="' Demo 1'!A85" display=" Répartition de la population par groupe d'âge, Total milieu Total sexe selon la délégation"/>
    <hyperlink ref="B4" location="' Demo 1'!A112" display=" Répartition de la population par groupe d'âge, Milieu communal Masculin selon la délégation"/>
    <hyperlink ref="B5" location="' Demo 1'!A142" display=" Répartition de la population par groupe d'âge, Milieu communal Feminin selon la délégation"/>
    <hyperlink ref="A6" location="DEMO2!A2" display="التوزيع النسبي للسكان 15 سنة فما فوق حسب الحالة الزواجية   وسط بلدي  و مجموع  الجنسين  على مستوى المعتمدية  "/>
    <hyperlink ref="A7" location="DEMO2!A29" display="التوزيع النسبي للسكان 15 سنة فما فوق حسب الحالة الزواجية  وسط  بلدي ذكور    على مستوى المعتمدية       "/>
    <hyperlink ref="A8" location="DEMO2!A56" display="التوزيع النسبي للسكان 15 سنة فما فوق حسب الحالة الزواجية  وسط  بلدي إناث   على مستوى المعتمدية       "/>
    <hyperlink ref="B6" location="DEMO2!A2" display="Répartition de la population 15 ans et plus par état matrimonial Total milieu Total sexe selon la délégation"/>
    <hyperlink ref="B7" location="DEMO2!A29" display="Répartition de la population 15 ans et plus par état matrimonial Milieu communal Masculin selon la délégation"/>
    <hyperlink ref="B8" location="DEMO2!A56" display="Répartition de la population 15 ans et plus par état matrimonial Milieu communal Feminin selon la délégation"/>
    <hyperlink ref="A9" location="EDUC1!A1" display="الخصائص التربوية للسكان "/>
    <hyperlink ref="B9" location="EDUC1!A1" display="Caractéristiques Educationnelles de la Population"/>
    <hyperlink ref="A10" location="EDUC1!A85" display="التوزيع النسبي للسكان 10 سنوات فما فوق حسب  المستوى التعليمي  وسط بلدي  و مجموع الجنسين  على مستوى المعتمدية "/>
    <hyperlink ref="A11" location="EDUC1!A112" display="التوزيع النسبي للسكان 10 سنوات فما فوق حسب  المستوى التعليمي  وسط  بلدي ذكور  على مستوى المعتمدية          "/>
    <hyperlink ref="A12" location="EDUC1!A139" display="التوزيع النسبي للسكان 10 سنوات فما فوق حسب  المستوى التعليمي  وسط  بلدي إناث        "/>
    <hyperlink ref="B10" location="EDUC1!A85" display="Répartition de la population 10 ans et plus par Niveau d'instruction, Milieu communal Total sexe selon la délégation"/>
    <hyperlink ref="B11" location="EDUC1!A112" display="Répartition de la population 10 ans et plus par Niveau d'instruction, Masculin Total milieu selon la délégation"/>
    <hyperlink ref="B12" location="EDUC1!A139" display="Répartition de la population 10 ans et plus par Niveau d'instruction, Feminin Total milieu selon la délégation"/>
    <hyperlink ref="A13" location="educ2!A2" display="التوزيع النسبي للسكان  حسب المؤشرات التربوية  وسط بلدي  و مجموع الجنسين  على مستوى المعتمدية "/>
    <hyperlink ref="A14" location="educ2!A30" display="التوزيع النسبي للسكان  حسب المؤشرات التربوية  وسط  بلدي ذكور    على مستوى المعتمدية   "/>
    <hyperlink ref="A15" location="educ2!A56" display="التوزيع النسبي للسكان  حسب المؤشرات التربوية  وسط  بلدي إناث    على مستوى المعتمدية      "/>
    <hyperlink ref="B13" location="educ2!A2" display="Répartition de la population selon les indicateurs éducationnel,Milieu communal Total sexe selon la délégation"/>
    <hyperlink ref="B14" location="educ2!A30" display="Répartition de la population selon les indicateurs éducationnel,Milieu communal Masculin selon la délégation"/>
    <hyperlink ref="B15" location="educ2!A56" display="Répartition de la population selon les indicateurs éducationnel, Milieu communal Feminin selon la délégation"/>
    <hyperlink ref="A16" location="EMPLOII1!A1" display=" الخصائص الإقتصادية للسكان"/>
    <hyperlink ref="B16" location="EMPLOII1!A1" display="Caractéristiques économiques de la Population"/>
    <hyperlink ref="A17" location="EMPLOII1!A79" display="لتوزيع النسبي للسكان  15 سنة فما فوق حسب النشاط وسط بلدي  و مجموع الجنسين  على مستوى المعتمدية "/>
    <hyperlink ref="A18" location="EMPLOII1!A106" display="لتوزيع النسبي للسكان  15 سنة فما فوق حسب النشاط وسط  بلدي ذكور   على مستوى المعتمدية        "/>
    <hyperlink ref="A19" location="EMPLOII1!A132" display="لتوزيع النسبي للسكان  15 سنة فما فوق حسب النشاط وسط  بلدي إناث   على مستوى المعتمدية "/>
    <hyperlink ref="B17" location="EMPLOII1!A79" display="Répartition de la population 15 ans et plus selon l'activité, Milieu communal Total sexe selon la délégation"/>
    <hyperlink ref="B18" location="EMPLOII1!A106" display="Répartition de la population 15 ans et plus selon l'activité, Milieu communal Masculin selon la délégation"/>
    <hyperlink ref="B19" location="EMPLOII1!A132" display="Répartition de la population 15 ans et plus selon l'activité,Milieu communal Feminin selon la délégation"/>
    <hyperlink ref="A20" location="EMPLOII2!A1" display="التوزيع النسبي للسكان المشتغلين  15 سنة فما فوق  حسب المستوى التعليمي وسط بلدي  و مجموع الجنسين  على مستوى المعتمدية "/>
    <hyperlink ref="A21" location="EMPLOII2!A29" display="التوزيع النسبي للسكان المشتغلين  15 سنة فما فوق  حسب المستوى التعليمي وسط  بلدي ذكور  على مستوى المعتمدية      "/>
    <hyperlink ref="A22" location="EMPLOII2!A56" display="التوزيع النسبي للسكان المشتغلين  15 سنة فما فوق  حسب المستوى التعليمي وسط  بلدي إناث  على مستوى المعتمدية    "/>
    <hyperlink ref="B20" location="EMPLOII2!A1" display="Répartition des occupés 15 ans et plus selon le niveau d'instruction,Milieu communal Total sexe selon la délégation"/>
    <hyperlink ref="B21" location="EMPLOII2!A29" display="Répartition des occupés 15 ans et plus selon le niveau d'instruction,Milieu communal Masculin selon la délégation"/>
    <hyperlink ref="B22" location="EMPLOII2!A56" display="Répartition des occupés 15 ans et plus selon le niveau d'instruction,Milieu communal Feminin selon la délégation"/>
    <hyperlink ref="A23" location="'EMPLOII2.1 '!A2" display="التوزيع النسبي للسكان المشتغلين 15 سنة فما فوق  حسب قطاع النشاط وسط بلدي  و مجموع الجنسين  على مستوى المعتمدية "/>
    <hyperlink ref="A24" location="'EMPLOII2.1 '!A29" display="التوزيع النسبي للسكان المشتغلين 15 سنة فما فوق  حسب قطاع النشاط وسط  بلدي ذكور   على مستوى المعتمدية   "/>
    <hyperlink ref="A25" location="'EMPLOII2.1 '!A55" display="التوزيع النسبي للسكان المشتغلين 15 سنة فما فوق  حسب قطاع النشاط وسط  بلدي إناث  على مستوى المعتمدية        "/>
    <hyperlink ref="B23" location="'EMPLOII2.1 '!A2" display="Répartition des occupés 15 ans et plus selon le secteur d'activité,Milieu communal Total sexe selon la délégation"/>
    <hyperlink ref="B24" location="'EMPLOII2.1 '!A29" display="Répartition des occupés 15 ans et plus selon le secteur d'activité,Milieu communal Masculin selon la délégation"/>
    <hyperlink ref="B25" location="'EMPLOII2.1 '!A55" display="Répartition des occupés 15 ans et plus selon le secteur d'activité,Milieu communal Feminin selon la délégation"/>
    <hyperlink ref="A26" location="EMPLOII3!A1" display="التوزيع النسبي للعاطلين عن العمل 15 سنة فما فوق  حسب المستوى التعليمي وسط بلدي  و مجموع الجنسين على مستوى المعتمدية"/>
    <hyperlink ref="A27" location="EMPLOII3!A27" display="التوزيع النسبي للعاطلين عن العمل 15 سنة فما فوق  حسب المستوى التعليمي وسط  بلدي ذكور  على مستوى المعتمدية "/>
    <hyperlink ref="A28" location="EMPLOII3!A53" display="التوزيع النسبي للعاطلين عن العمل 15 سنة فما فوق  حسب المستوى التعليمي وسط  بلدي إناث  على مستوى المعتمدية  "/>
    <hyperlink ref="B26" location="EMPLOII3!A1" display="Répartition des chomeurs 15 ans et plus selon le niveau d'instruction,Milieu communal Total sexe selon la délégation"/>
    <hyperlink ref="B27" location="EMPLOII3!A27" display="Répartition des chomeurs 15 ans et plus selon le niveau d'instruction,Milieu communal Masculin selon la délégation"/>
    <hyperlink ref="B28" location="EMPLOII3!A53" display="Répartition des chomeurs 15 ans et plus selon le niveau d'instruction,Milieu communal Feminin selon la délégation"/>
    <hyperlink ref="A29" location="EMPLOII3.1!A1" display="التوزيع النسبي للعاطلين عن العمل 15 سنة فما فوق حسب الفئة العمرية وسط بلدي  و مجموع الجنسين على مستوى المعتمدية"/>
    <hyperlink ref="A30" location="EMPLOII3.1!A27" display="التوزيع النسبي للعاطلين عن العمل 15 سنة فما فوق حسب الفئة العمرية وسط  بلدي ذكور  على مستوى المعتمدية          "/>
    <hyperlink ref="A31" location="EMPLOII3.1!A53" display="التوزيع النسبي للعاطلين عن العمل 15 سنة فما فوق حسب الفئة العمرية وسط  بلدي إناث  على مستوى المعتمدية "/>
    <hyperlink ref="B29" location="EMPLOII3.1!A1" display="Répartition des chomeurs par groupe d'âge,Milieu communal Total sexe selon la délégation"/>
    <hyperlink ref="B30" location="EMPLOII3.1!A27" display="Répartition des chomeurs par groupe d'âge,Milieu communal Masculin selon la délégation"/>
    <hyperlink ref="B31" location="EMPLOII3.1!A53" display="Répartition des chomeurs par groupe d'âge,Milieu communal Feminin selon la délégation"/>
    <hyperlink ref="A32" location="'MENAGE '!A1" display=" خصائص الأسر وظروف عيشها"/>
    <hyperlink ref="B32" location="'MENAGE '!A1" display="Caractéristiques des ménages et leurs conditions de vie"/>
    <hyperlink ref="A33" location="'MENAGE '!A103" display="توزيع الأسرحسب مصادر التزوّد بالماء الصالح للشراب   وسط بلدي على مستوى المعتمدية"/>
    <hyperlink ref="A34" location="'MENAGE '!A156" display="توزيع الأسرحسب مصادر الطاقة واستعمالاتها وسط بلدي على مستوى المعتمدية"/>
    <hyperlink ref="A35" location="'MENAGE '!A214" display="توزيع الأسرحسب صفة سكن الأسرة وكيفية الملكية وسط بلدي على مستوى المعتمدية"/>
    <hyperlink ref="A36" location="'MENAGE '!A242" display="توزيع الأسرحسب نسبة امتلاك وسائل الترفيه وسط بلدي على مستوى المعتمدية"/>
    <hyperlink ref="A37" location="'MENAGE '!A268" display="توزيع الأسرحسب نسبة امتلاك مواد التجهيز المنزلي وسط بلدي على مستوى المعتمدية"/>
    <hyperlink ref="A38" location="'MENAGE '!A295" display="توزيع الأسرحسب نسبة امتلاك وسائل الاتصال وسط بلدي على مستوى المعتمدية"/>
    <hyperlink ref="B33" location="'MENAGE '!A103" display="Répartition des ménages selon  source d'eau potable,Milieu communal selon la délégation"/>
    <hyperlink ref="B34" location="'MENAGE '!A156" display="Répartition des ménages selon source d'énergie et son utilisation,Milieu communal selon la délégation"/>
    <hyperlink ref="B35" location="'MENAGE '!A214" display="Répartition des ménages selon  mode d'occupation, mode proprieté, Milieu communal selon la délégation"/>
    <hyperlink ref="B36" location="'MENAGE '!A242" display="Répartition des ménages par Possession des moyens de loisir,Milieu communal selon la délégation"/>
    <hyperlink ref="B37" location="'MENAGE '!A268" display="Répartition des ménages selon possession des Electro ménager,Milieu communal selon la délégation"/>
    <hyperlink ref="B38" location="'MENAGE '!A295" display="Répartition des ménages selon Possession des moyens d'information et communcation,Milieu communal selon la délégation"/>
    <hyperlink ref="A39" location="'LOGEMENT '!A1" display="خصائص المساكن"/>
    <hyperlink ref="B39" location="'LOGEMENT '!A1" display="Caractéristiques des logements"/>
    <hyperlink ref="A40" location="'LOGEMENT '!A42" display="توزيع المساكن حسب النوع وسط  بلدي على مستوى المعتمدية"/>
    <hyperlink ref="A41" location="'LOGEMENT '!A71" display="توزيع المساكن حسب عدد الغرف وسط بلدي على مستوى المعتمدية"/>
    <hyperlink ref="A42" location="'LOGEMENT '!A101" display="توزيع المساكن حسب المساحة المغطاة وسط بلدي على مستوى المعتمدية"/>
    <hyperlink ref="A43" location="'LOGEMENT '!A171" display="توزيع المساكن حسب الاستغلال وسط بلدي على مستوى المعتمدية"/>
    <hyperlink ref="A44" location="'LOGEMENT '!A245" display="توزيع المساكن حسب الارتباط بشبكات خدمات البنية الأساسية وسط  بلدي على مستوى المعتمدية"/>
    <hyperlink ref="A45" location="'LOGEMENT '!A274" display="نسبة المساكن المجهزة بالمرافق و عدد المساكن الغير مجهزة وسط بلدي على مستوى المعتمدية"/>
    <hyperlink ref="A46" location="'LOGEMENT '!A303" display="التوزيع النسبي للمساكن حسب المسافة التي تفصل المسكن عن أقرب روضة أو محضنة أطفال و مدرسة ابتدائية وسط  بلدي على مستوى المعتمدية"/>
    <hyperlink ref="A47" location="'LOGEMENT '!A332" display="التوزيع النسبي للمساكن حسب المسافة التي تفصل المسكن عن أقرب مدرسة  اعدادية  والمعهد وسط بلدي على مستوى المعتمدية"/>
    <hyperlink ref="A48" location="'LOGEMENT '!A362" display="التوزيع النسبي للمساكن حسب المسافة التي تفصل المسكن عن أقرب مستوصف أو مستشفى محلي وسط  بلدي على مستوى المعتمدية"/>
    <hyperlink ref="A49" location="'LOGEMENT '!A391" display="التوزيع النسبي للمساكن حسب المسافة التي تفصل المسكن عن أقرب منشأة شبابية أو رياضية وسط بلدي على مستوى المعتمدية"/>
    <hyperlink ref="B40" location="'LOGEMENT '!A42" display="Répartition des logements par type,Milieu communal selon la délégation"/>
    <hyperlink ref="B41" location="'LOGEMENT '!A71" display="Répartition des logements par nombre de pièces,Milieu communal selon la délégation"/>
    <hyperlink ref="B42" location="'LOGEMENT '!A101" display="Répartition des logements par superficie couverte,Milieu communal selon la délégation"/>
    <hyperlink ref="B43" location="'LOGEMENT '!A171" display="Répartition des logements par mode d'occupation,Milieu communal selon la délégation"/>
    <hyperlink ref="B44" location="'LOGEMENT '!A245" display="Répartition  des logements par raccordements aux réseaux de services d'infrastructures,Milieu communal selon la délégation"/>
    <hyperlink ref="B45" location="'LOGEMENT '!A274" display="Pourcentage des logements équipés de facilités et le nombre des logements sans facilités,Milieu communal selon la délégation"/>
    <hyperlink ref="B46" location="'LOGEMENT '!A303" display="Répartition des logements selon la distance séparant le logement du plus proche jardin d'enfant et école primaire,Milieu communal selon la délégation"/>
    <hyperlink ref="B47" location="'LOGEMENT '!A332" display="Répartition des logements selon la distance séparant le logement du plus proche    collège ou lycée ,Milieu communal selon la délégation"/>
    <hyperlink ref="B48" location="'LOGEMENT '!A362" display="Répartition des logements selon la distance séparant le logement du plus proche  Dispensaire ou hopital local ,Milieu communal selon la délégation"/>
    <hyperlink ref="B49" location="'LOGEMENT '!A391" display="Répartition des logements selon la distance séparant le logement du plus proche Etabl sportif et des jeunes ,Milieu communal selon la délégation"/>
    <hyperlink ref="A50" location="' MIG.INTER'!A1" display="خصائص الهجرة"/>
    <hyperlink ref="B50" location="' MIG.INTER'!A1" display="Caractéristiques migratoires"/>
    <hyperlink ref="A51" location="' MIG.INTER'!A95" display="توزيع المهاجرين حسب معتمدية الإقامة سنة 2014 وأسباب المغادرة وسط بلدي  و مجموع الجنسين على مستوى المعتمدية"/>
    <hyperlink ref="A52" location="' MIG.INTER'!A123" display="توزيع المهاجرين حسب معتمدية الإقامة سنة 2014 وأسباب المغادرة وسط  بلدي ذكور  على مستوى المعتمدية  على مستوى المعتمدية"/>
    <hyperlink ref="A53" location="' MIG.INTER'!A151" display="توزيع المهاجرين حسب معتمدية الإقامة سنة 2014 وأسباب المغادرة  وسط  بلدي إناث  على مستوى المعتمدية   على مستوى المعتمدية        "/>
    <hyperlink ref="B51" location="' MIG.INTER'!A95" display="Répartition des migrants selon la délégation de résidence en 2014 et raisons de sortie,Milieu communal Total sexe selon la délégation"/>
    <hyperlink ref="B52" location="' MIG.INTER'!A123" display="Répartition des migrants selon la délégation de résidence en 2014 et raisons de sortie,Milieu communal Masculin"/>
    <hyperlink ref="B53" location="' MIG.INTER'!A151" display="Répartition des migrants selon la délégation de résidence en 2014 et raisons de sortie,Milieu communal Feminin"/>
    <hyperlink ref="A54" location="' MIG.externe'!A2" display="الهجرة الخارجية: توزيع الوافدوين و المغادرين خلال الفترة 2009 - 2014 حسب معتمدية الاقامة   وأسباب المغادرة وسط بلدي  و مجموع الجنسين "/>
    <hyperlink ref="A55" location="' MIG.externe'!A31" display="الهجرة الخارجية: توزيع الوافدوين و المغادرين خلال الفترة 2009 - 2014 حسب معتمدية الاقامة   وأسباب المغادرة  وسط  بلدي ذكور "/>
    <hyperlink ref="A56" location="' MIG.externe'!A59" display="الهجرة الخارجية: توزيع الوافدوين و المغادرين خلال الفترة 2009 - 2014 حسب معتمدية الاقامة   وأسباب المغادرة وسط  بلدي إناث      "/>
    <hyperlink ref="B54" location="' MIG.externe'!A2" display="Répartition des immigrants et des émigrants selon la délégation de résidence, les raisons de d'émigration ,Milieu communal Masculin selon la délégation"/>
    <hyperlink ref="B55" location="' MIG.externe'!A31" display="Répartition des immigrants et des émigrants selon la délégation de résidence, les raisons de d'émigration ,Milieu communal Masculin selon la délégation"/>
    <hyperlink ref="B56" location="' MIG.externe'!A59" display="Répartition des immigrants et des émigrants selon la délégation de résidence, les raisons de d'émigration ,Milieu communal Fe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rightToLeft="1" view="pageBreakPreview" zoomScale="73" zoomScaleSheetLayoutView="73" workbookViewId="0">
      <selection activeCell="R3" sqref="R3"/>
    </sheetView>
  </sheetViews>
  <sheetFormatPr baseColWidth="10" defaultRowHeight="18.75"/>
  <cols>
    <col min="1" max="1" width="23.140625" style="18" customWidth="1"/>
    <col min="2" max="2" width="30.140625" style="23" customWidth="1"/>
    <col min="3" max="11" width="13.7109375" style="23" customWidth="1"/>
    <col min="12" max="12" width="27.42578125" style="22" customWidth="1"/>
    <col min="13" max="16" width="11.42578125" style="17"/>
    <col min="17" max="16384" width="11.42578125" style="1"/>
  </cols>
  <sheetData>
    <row r="1" spans="1:20" ht="60" customHeight="1" thickBot="1">
      <c r="A1" s="447" t="s">
        <v>134</v>
      </c>
      <c r="B1" s="448"/>
      <c r="C1" s="448"/>
      <c r="D1" s="448"/>
      <c r="E1" s="448"/>
      <c r="F1" s="448"/>
      <c r="G1" s="448"/>
      <c r="H1" s="448"/>
      <c r="I1" s="448"/>
      <c r="J1" s="448"/>
      <c r="K1" s="448"/>
      <c r="L1" s="449"/>
    </row>
    <row r="2" spans="1:20" ht="30" customHeight="1" thickBot="1">
      <c r="A2" s="465" t="s">
        <v>383</v>
      </c>
      <c r="B2" s="466"/>
      <c r="C2" s="466"/>
      <c r="D2" s="466"/>
      <c r="E2" s="466"/>
      <c r="F2" s="466"/>
      <c r="G2" s="466"/>
      <c r="H2" s="466"/>
      <c r="I2" s="466"/>
      <c r="J2" s="466"/>
      <c r="K2" s="466"/>
      <c r="L2" s="467"/>
    </row>
    <row r="3" spans="1:20" ht="111" customHeight="1" thickBot="1">
      <c r="A3" s="75" t="s">
        <v>45</v>
      </c>
      <c r="B3" s="171" t="s">
        <v>137</v>
      </c>
      <c r="C3" s="77" t="s">
        <v>135</v>
      </c>
      <c r="D3" s="77" t="s">
        <v>136</v>
      </c>
      <c r="E3" s="77" t="s">
        <v>70</v>
      </c>
      <c r="F3" s="77" t="s">
        <v>71</v>
      </c>
      <c r="G3" s="77" t="s">
        <v>72</v>
      </c>
      <c r="H3" s="77" t="s">
        <v>73</v>
      </c>
      <c r="I3" s="77" t="s">
        <v>74</v>
      </c>
      <c r="J3" s="77" t="s">
        <v>138</v>
      </c>
      <c r="K3" s="77" t="s">
        <v>57</v>
      </c>
      <c r="L3" s="76" t="s">
        <v>90</v>
      </c>
    </row>
    <row r="4" spans="1:20" ht="24" customHeight="1">
      <c r="A4" s="6" t="s">
        <v>44</v>
      </c>
      <c r="B4" s="138">
        <f>EMPLOII1!D82</f>
        <v>977</v>
      </c>
      <c r="C4" s="179">
        <v>4.7131147540983607</v>
      </c>
      <c r="D4" s="179">
        <v>23.360655737704917</v>
      </c>
      <c r="E4" s="179">
        <v>29.303278688524586</v>
      </c>
      <c r="F4" s="179">
        <v>18.647540983606557</v>
      </c>
      <c r="G4" s="179">
        <v>9.7336065573770494</v>
      </c>
      <c r="H4" s="179">
        <v>5.6352459016393439</v>
      </c>
      <c r="I4" s="179">
        <v>3.6885245901639343</v>
      </c>
      <c r="J4" s="179">
        <v>2.8688524590163933</v>
      </c>
      <c r="K4" s="179">
        <v>2.0491803278688523</v>
      </c>
      <c r="L4" s="14" t="s">
        <v>43</v>
      </c>
    </row>
    <row r="5" spans="1:20" ht="24" customHeight="1">
      <c r="A5" s="8" t="s">
        <v>42</v>
      </c>
      <c r="B5" s="140">
        <f>EMPLOII1!D83</f>
        <v>1255</v>
      </c>
      <c r="C5" s="180">
        <v>3.4290271132376398</v>
      </c>
      <c r="D5" s="180">
        <v>20.414673046251995</v>
      </c>
      <c r="E5" s="180">
        <v>29.505582137161085</v>
      </c>
      <c r="F5" s="180">
        <v>19.059011164274324</v>
      </c>
      <c r="G5" s="180">
        <v>7.6555023923444976</v>
      </c>
      <c r="H5" s="180">
        <v>6.0606060606060606</v>
      </c>
      <c r="I5" s="180">
        <v>5.9011164274322168</v>
      </c>
      <c r="J5" s="180">
        <v>5.6618819776714515</v>
      </c>
      <c r="K5" s="180">
        <v>2.3125996810207337</v>
      </c>
      <c r="L5" s="15" t="s">
        <v>384</v>
      </c>
    </row>
    <row r="6" spans="1:20" ht="24" customHeight="1">
      <c r="A6" s="6" t="s">
        <v>41</v>
      </c>
      <c r="B6" s="138">
        <f>EMPLOII1!D84</f>
        <v>1658</v>
      </c>
      <c r="C6" s="179">
        <v>3.3775633293124248</v>
      </c>
      <c r="D6" s="179">
        <v>16.706875753920386</v>
      </c>
      <c r="E6" s="179">
        <v>33.534378769601929</v>
      </c>
      <c r="F6" s="179">
        <v>18.938480096501809</v>
      </c>
      <c r="G6" s="179">
        <v>11.459589867310012</v>
      </c>
      <c r="H6" s="179">
        <v>6.4535585042219541</v>
      </c>
      <c r="I6" s="179">
        <v>4.6441495778045843</v>
      </c>
      <c r="J6" s="179">
        <v>3.8600723763570572</v>
      </c>
      <c r="K6" s="179">
        <v>1.0253317249698433</v>
      </c>
      <c r="L6" s="14" t="s">
        <v>40</v>
      </c>
    </row>
    <row r="7" spans="1:20" ht="24" customHeight="1">
      <c r="A7" s="8" t="s">
        <v>39</v>
      </c>
      <c r="B7" s="140">
        <f>EMPLOII1!D85</f>
        <v>1801</v>
      </c>
      <c r="C7" s="180">
        <v>4.9471928849360758</v>
      </c>
      <c r="D7" s="180">
        <v>19.733185102834909</v>
      </c>
      <c r="E7" s="180">
        <v>27.737632017787661</v>
      </c>
      <c r="F7" s="180">
        <v>20.233463035019454</v>
      </c>
      <c r="G7" s="180">
        <v>10.172317954419121</v>
      </c>
      <c r="H7" s="180">
        <v>7.0038910505836576</v>
      </c>
      <c r="I7" s="180">
        <v>4.0022234574763758</v>
      </c>
      <c r="J7" s="180">
        <v>4.9471928849360758</v>
      </c>
      <c r="K7" s="180">
        <v>1.2229016120066705</v>
      </c>
      <c r="L7" s="15" t="s">
        <v>38</v>
      </c>
    </row>
    <row r="8" spans="1:20" ht="24" customHeight="1">
      <c r="A8" s="6" t="s">
        <v>37</v>
      </c>
      <c r="B8" s="138">
        <f>EMPLOII1!D86</f>
        <v>2761</v>
      </c>
      <c r="C8" s="179">
        <v>6.2997827661115124</v>
      </c>
      <c r="D8" s="179">
        <v>21.61477190441709</v>
      </c>
      <c r="E8" s="179">
        <v>24.728457639391745</v>
      </c>
      <c r="F8" s="179">
        <v>17.306299782766111</v>
      </c>
      <c r="G8" s="179">
        <v>10.644460535843592</v>
      </c>
      <c r="H8" s="179">
        <v>7.0963070238957275</v>
      </c>
      <c r="I8" s="179">
        <v>5.6480811006517015</v>
      </c>
      <c r="J8" s="179">
        <v>5.4308472121650979</v>
      </c>
      <c r="K8" s="179">
        <v>1.2309920347574221</v>
      </c>
      <c r="L8" s="14" t="s">
        <v>36</v>
      </c>
    </row>
    <row r="9" spans="1:20" ht="24" customHeight="1">
      <c r="A9" s="8" t="s">
        <v>35</v>
      </c>
      <c r="B9" s="140">
        <f>EMPLOII1!D87</f>
        <v>3488</v>
      </c>
      <c r="C9" s="180">
        <v>4.8437947836056177</v>
      </c>
      <c r="D9" s="180">
        <v>18.343364860991688</v>
      </c>
      <c r="E9" s="180">
        <v>30.037259959873889</v>
      </c>
      <c r="F9" s="180">
        <v>20.951562052163943</v>
      </c>
      <c r="G9" s="180">
        <v>10.862711378618515</v>
      </c>
      <c r="H9" s="180">
        <v>6.133562625394096</v>
      </c>
      <c r="I9" s="180">
        <v>4.5571797076526224</v>
      </c>
      <c r="J9" s="180">
        <v>3.4393809114359417</v>
      </c>
      <c r="K9" s="180">
        <v>0.83118372026368592</v>
      </c>
      <c r="L9" s="9" t="s">
        <v>34</v>
      </c>
    </row>
    <row r="10" spans="1:20" ht="24" customHeight="1">
      <c r="A10" s="6" t="s">
        <v>33</v>
      </c>
      <c r="B10" s="138">
        <f>EMPLOII1!D88</f>
        <v>1255</v>
      </c>
      <c r="C10" s="179">
        <v>5.5776892430278888</v>
      </c>
      <c r="D10" s="179">
        <v>18.08764940239044</v>
      </c>
      <c r="E10" s="179">
        <v>29.641434262948209</v>
      </c>
      <c r="F10" s="179">
        <v>22.709163346613547</v>
      </c>
      <c r="G10" s="179">
        <v>10.278884462151394</v>
      </c>
      <c r="H10" s="179">
        <v>5.6573705179282872</v>
      </c>
      <c r="I10" s="179">
        <v>4.4621513944223103</v>
      </c>
      <c r="J10" s="179">
        <v>3.2669322709163349</v>
      </c>
      <c r="K10" s="179">
        <v>0.31872509960159362</v>
      </c>
      <c r="L10" s="7" t="s">
        <v>32</v>
      </c>
    </row>
    <row r="11" spans="1:20" ht="24" customHeight="1">
      <c r="A11" s="8" t="s">
        <v>31</v>
      </c>
      <c r="B11" s="140">
        <f>EMPLOII1!D89</f>
        <v>1092</v>
      </c>
      <c r="C11" s="180">
        <v>2.83363802559415</v>
      </c>
      <c r="D11" s="180">
        <v>13.162705667276054</v>
      </c>
      <c r="E11" s="180">
        <v>35.831809872029254</v>
      </c>
      <c r="F11" s="180">
        <v>22.486288848263253</v>
      </c>
      <c r="G11" s="180">
        <v>11.70018281535649</v>
      </c>
      <c r="H11" s="180">
        <v>6.3071297989031079</v>
      </c>
      <c r="I11" s="180">
        <v>2.83363802559415</v>
      </c>
      <c r="J11" s="180">
        <v>3.2906764168190135</v>
      </c>
      <c r="K11" s="180">
        <v>1.5539305301645339</v>
      </c>
      <c r="L11" s="15" t="s">
        <v>30</v>
      </c>
    </row>
    <row r="12" spans="1:20" ht="24" customHeight="1">
      <c r="A12" s="6" t="s">
        <v>29</v>
      </c>
      <c r="B12" s="138">
        <f>EMPLOII1!D90</f>
        <v>1169</v>
      </c>
      <c r="C12" s="179">
        <v>4.4520547945205475</v>
      </c>
      <c r="D12" s="179">
        <v>18.664383561643834</v>
      </c>
      <c r="E12" s="179">
        <v>33.81849315068493</v>
      </c>
      <c r="F12" s="179">
        <v>17.722602739726028</v>
      </c>
      <c r="G12" s="179">
        <v>9.5034246575342465</v>
      </c>
      <c r="H12" s="179">
        <v>6.8493150684931505</v>
      </c>
      <c r="I12" s="179">
        <v>3.1678082191780823</v>
      </c>
      <c r="J12" s="179">
        <v>4.1952054794520546</v>
      </c>
      <c r="K12" s="179">
        <v>1.6267123287671232</v>
      </c>
      <c r="L12" s="7" t="s">
        <v>28</v>
      </c>
    </row>
    <row r="13" spans="1:20" ht="24" customHeight="1">
      <c r="A13" s="8" t="s">
        <v>27</v>
      </c>
      <c r="B13" s="140">
        <f>EMPLOII1!D91</f>
        <v>3616</v>
      </c>
      <c r="C13" s="180">
        <v>3.5121681415929205</v>
      </c>
      <c r="D13" s="180">
        <v>17.699115044247787</v>
      </c>
      <c r="E13" s="180">
        <v>31.803097345132748</v>
      </c>
      <c r="F13" s="180">
        <v>20.409292035398231</v>
      </c>
      <c r="G13" s="180">
        <v>10.370575221238939</v>
      </c>
      <c r="H13" s="180">
        <v>6.3329646017699126</v>
      </c>
      <c r="I13" s="180">
        <v>4.0929203539823007</v>
      </c>
      <c r="J13" s="180">
        <v>4.5907079646017701</v>
      </c>
      <c r="K13" s="180">
        <v>1.1891592920353982</v>
      </c>
      <c r="L13" s="9" t="s">
        <v>26</v>
      </c>
      <c r="T13" s="25"/>
    </row>
    <row r="14" spans="1:20" ht="24" customHeight="1">
      <c r="A14" s="6" t="s">
        <v>25</v>
      </c>
      <c r="B14" s="138">
        <f>EMPLOII1!D92</f>
        <v>2903</v>
      </c>
      <c r="C14" s="179">
        <v>6.8597035504998276</v>
      </c>
      <c r="D14" s="179">
        <v>22.337125129265772</v>
      </c>
      <c r="E14" s="179">
        <v>23.509134781109964</v>
      </c>
      <c r="F14" s="179">
        <v>17.890382626680456</v>
      </c>
      <c r="G14" s="179">
        <v>11.065149948293692</v>
      </c>
      <c r="H14" s="179">
        <v>6.9631161668390211</v>
      </c>
      <c r="I14" s="179">
        <v>4.9982764563943469</v>
      </c>
      <c r="J14" s="179">
        <v>5.3774560496380559</v>
      </c>
      <c r="K14" s="179">
        <v>0.99965529127886921</v>
      </c>
      <c r="L14" s="7" t="s">
        <v>24</v>
      </c>
    </row>
    <row r="15" spans="1:20" ht="24" customHeight="1">
      <c r="A15" s="8" t="s">
        <v>23</v>
      </c>
      <c r="B15" s="140">
        <f>EMPLOII1!D93</f>
        <v>2082</v>
      </c>
      <c r="C15" s="180">
        <v>5.043227665706052</v>
      </c>
      <c r="D15" s="180">
        <v>22.430355427473582</v>
      </c>
      <c r="E15" s="180">
        <v>31.508165225744477</v>
      </c>
      <c r="F15" s="180">
        <v>19.692603266090298</v>
      </c>
      <c r="G15" s="180">
        <v>9.4620557156580212</v>
      </c>
      <c r="H15" s="180">
        <v>4.9471661863592695</v>
      </c>
      <c r="I15" s="180">
        <v>3.1219980787704129</v>
      </c>
      <c r="J15" s="180">
        <v>3.1219980787704134</v>
      </c>
      <c r="K15" s="180">
        <v>0.67243035542747354</v>
      </c>
      <c r="L15" s="9" t="s">
        <v>22</v>
      </c>
    </row>
    <row r="16" spans="1:20" ht="24" customHeight="1">
      <c r="A16" s="6" t="s">
        <v>21</v>
      </c>
      <c r="B16" s="143">
        <f>EMPLOII1!D94</f>
        <v>7304</v>
      </c>
      <c r="C16" s="179">
        <v>6.5434633812457221</v>
      </c>
      <c r="D16" s="179">
        <v>22.491444216290212</v>
      </c>
      <c r="E16" s="179">
        <v>30.828199863107457</v>
      </c>
      <c r="F16" s="179">
        <v>19.561943874058862</v>
      </c>
      <c r="G16" s="179">
        <v>9.1991786447638599</v>
      </c>
      <c r="H16" s="179">
        <v>4.5037645448323067</v>
      </c>
      <c r="I16" s="179">
        <v>3.0663928815879533</v>
      </c>
      <c r="J16" s="179">
        <v>2.8473648186173857</v>
      </c>
      <c r="K16" s="179">
        <v>0.95824777549623541</v>
      </c>
      <c r="L16" s="7" t="s">
        <v>20</v>
      </c>
    </row>
    <row r="17" spans="1:16" ht="24" customHeight="1">
      <c r="A17" s="8" t="s">
        <v>19</v>
      </c>
      <c r="B17" s="140">
        <f>EMPLOII1!D95</f>
        <v>6905</v>
      </c>
      <c r="C17" s="180">
        <v>11.020999275887039</v>
      </c>
      <c r="D17" s="180">
        <v>27.791455467052863</v>
      </c>
      <c r="E17" s="180">
        <v>27.270094134685007</v>
      </c>
      <c r="F17" s="180">
        <v>15.409123823316436</v>
      </c>
      <c r="G17" s="180">
        <v>6.9514844315713251</v>
      </c>
      <c r="H17" s="180">
        <v>4.344677769732078</v>
      </c>
      <c r="I17" s="180">
        <v>2.7081824764663289</v>
      </c>
      <c r="J17" s="180">
        <v>3.4612599565532221</v>
      </c>
      <c r="K17" s="180">
        <v>1.0427226647356989</v>
      </c>
      <c r="L17" s="15" t="s">
        <v>18</v>
      </c>
    </row>
    <row r="18" spans="1:16" ht="24" customHeight="1">
      <c r="A18" s="6" t="s">
        <v>17</v>
      </c>
      <c r="B18" s="138">
        <f>EMPLOII1!D96</f>
        <v>1906</v>
      </c>
      <c r="C18" s="179">
        <v>6.1877294179339275</v>
      </c>
      <c r="D18" s="179">
        <v>22.653382275825905</v>
      </c>
      <c r="E18" s="179">
        <v>28.421604614577873</v>
      </c>
      <c r="F18" s="179">
        <v>16.780283167278448</v>
      </c>
      <c r="G18" s="179">
        <v>9.2815941269008917</v>
      </c>
      <c r="H18" s="179">
        <v>6.0828526481384371</v>
      </c>
      <c r="I18" s="179">
        <v>4.5097011012060833</v>
      </c>
      <c r="J18" s="179">
        <v>5.0340849501835345</v>
      </c>
      <c r="K18" s="179">
        <v>1.048767697954903</v>
      </c>
      <c r="L18" s="14" t="s">
        <v>16</v>
      </c>
    </row>
    <row r="19" spans="1:16" ht="24" customHeight="1">
      <c r="A19" s="8" t="s">
        <v>15</v>
      </c>
      <c r="B19" s="140">
        <f>EMPLOII1!D97</f>
        <v>6038</v>
      </c>
      <c r="C19" s="180">
        <v>6.4590924147068556</v>
      </c>
      <c r="D19" s="180">
        <v>23.716462404769793</v>
      </c>
      <c r="E19" s="180">
        <v>30.473666777078499</v>
      </c>
      <c r="F19" s="180">
        <v>18.068896985756872</v>
      </c>
      <c r="G19" s="180">
        <v>8.7114938721430946</v>
      </c>
      <c r="H19" s="180">
        <v>5.2666445842994367</v>
      </c>
      <c r="I19" s="180">
        <v>3.130175554819477</v>
      </c>
      <c r="J19" s="180">
        <v>3.3454786353097052</v>
      </c>
      <c r="K19" s="180">
        <v>0.82808877111626367</v>
      </c>
      <c r="L19" s="9" t="s">
        <v>14</v>
      </c>
    </row>
    <row r="20" spans="1:16" ht="24" customHeight="1">
      <c r="A20" s="6" t="s">
        <v>13</v>
      </c>
      <c r="B20" s="138">
        <f>EMPLOII1!D98</f>
        <v>1638</v>
      </c>
      <c r="C20" s="179">
        <v>4.5149481391092126</v>
      </c>
      <c r="D20" s="179">
        <v>20.500305064063454</v>
      </c>
      <c r="E20" s="179">
        <v>28.798047589993896</v>
      </c>
      <c r="F20" s="179">
        <v>19.158023184868821</v>
      </c>
      <c r="G20" s="179">
        <v>8.8468578401464306</v>
      </c>
      <c r="H20" s="179">
        <v>5.7962172056131784</v>
      </c>
      <c r="I20" s="179">
        <v>5.5521659548505182</v>
      </c>
      <c r="J20" s="179">
        <v>5.918242830994509</v>
      </c>
      <c r="K20" s="179">
        <v>0.91519219035997557</v>
      </c>
      <c r="L20" s="7" t="s">
        <v>12</v>
      </c>
    </row>
    <row r="21" spans="1:16" ht="24" customHeight="1">
      <c r="A21" s="8" t="s">
        <v>11</v>
      </c>
      <c r="B21" s="142">
        <f>EMPLOII1!D99</f>
        <v>1933</v>
      </c>
      <c r="C21" s="180">
        <v>6.3697566027964783</v>
      </c>
      <c r="D21" s="180">
        <v>20.352149145520457</v>
      </c>
      <c r="E21" s="180">
        <v>25.634386328327292</v>
      </c>
      <c r="F21" s="180">
        <v>18.228896944588296</v>
      </c>
      <c r="G21" s="180">
        <v>11.755567063697566</v>
      </c>
      <c r="H21" s="180">
        <v>7.3019161056447439</v>
      </c>
      <c r="I21" s="180">
        <v>4.9197307094769549</v>
      </c>
      <c r="J21" s="180">
        <v>4.4018643190056963</v>
      </c>
      <c r="K21" s="180">
        <v>1.0357327809425168</v>
      </c>
      <c r="L21" s="9" t="s">
        <v>10</v>
      </c>
    </row>
    <row r="22" spans="1:16" ht="24" customHeight="1">
      <c r="A22" s="6" t="s">
        <v>9</v>
      </c>
      <c r="B22" s="143">
        <f>EMPLOII1!D100</f>
        <v>1746</v>
      </c>
      <c r="C22" s="179">
        <v>4.3453401943967984</v>
      </c>
      <c r="D22" s="179">
        <v>18.810748999428245</v>
      </c>
      <c r="E22" s="179">
        <v>32.361349342481418</v>
      </c>
      <c r="F22" s="179">
        <v>20.811892510005716</v>
      </c>
      <c r="G22" s="179">
        <v>10.920526014865638</v>
      </c>
      <c r="H22" s="179">
        <v>5.1457975986277873</v>
      </c>
      <c r="I22" s="179">
        <v>3.9451114922813035</v>
      </c>
      <c r="J22" s="179">
        <v>2.6300743281875358</v>
      </c>
      <c r="K22" s="179">
        <v>1.0291595197255574</v>
      </c>
      <c r="L22" s="7" t="s">
        <v>8</v>
      </c>
    </row>
    <row r="23" spans="1:16" ht="24" customHeight="1">
      <c r="A23" s="8" t="s">
        <v>7</v>
      </c>
      <c r="B23" s="142">
        <f>EMPLOII1!D101</f>
        <v>3550</v>
      </c>
      <c r="C23" s="180">
        <v>6.3362433117431713</v>
      </c>
      <c r="D23" s="180">
        <v>21.768515911010983</v>
      </c>
      <c r="E23" s="180">
        <v>30.8363841171501</v>
      </c>
      <c r="F23" s="180">
        <v>18.924246691072938</v>
      </c>
      <c r="G23" s="180">
        <v>9.0115460433680656</v>
      </c>
      <c r="H23" s="180">
        <v>5.0689946493945364</v>
      </c>
      <c r="I23" s="180">
        <v>3.0977189524077726</v>
      </c>
      <c r="J23" s="180">
        <v>3.5201351731906505</v>
      </c>
      <c r="K23" s="180">
        <v>1.4362151506617855</v>
      </c>
      <c r="L23" s="9" t="s">
        <v>6</v>
      </c>
    </row>
    <row r="24" spans="1:16" ht="24" customHeight="1">
      <c r="A24" s="6" t="s">
        <v>5</v>
      </c>
      <c r="B24" s="143">
        <f>EMPLOII1!D102</f>
        <v>3448</v>
      </c>
      <c r="C24" s="179">
        <v>6.2354988399071924</v>
      </c>
      <c r="D24" s="179">
        <v>20.475638051044083</v>
      </c>
      <c r="E24" s="179">
        <v>33.062645011600928</v>
      </c>
      <c r="F24" s="179">
        <v>17.923433874709978</v>
      </c>
      <c r="G24" s="179">
        <v>8.0916473317865432</v>
      </c>
      <c r="H24" s="179">
        <v>4.8143851508120648</v>
      </c>
      <c r="I24" s="179">
        <v>3.1032482598607887</v>
      </c>
      <c r="J24" s="179">
        <v>4.9303944315545243</v>
      </c>
      <c r="K24" s="179">
        <v>1.3631090487238979</v>
      </c>
      <c r="L24" s="7" t="s">
        <v>4</v>
      </c>
    </row>
    <row r="25" spans="1:16" s="5" customFormat="1" ht="24" customHeight="1">
      <c r="A25" s="35" t="s">
        <v>3</v>
      </c>
      <c r="B25" s="146">
        <f>EMPLOII1!D103</f>
        <v>58525</v>
      </c>
      <c r="C25" s="181">
        <v>6.1868881029268543</v>
      </c>
      <c r="D25" s="181">
        <v>21.631042083141114</v>
      </c>
      <c r="E25" s="181">
        <v>29.685444324841527</v>
      </c>
      <c r="F25" s="181">
        <v>18.687101679566695</v>
      </c>
      <c r="G25" s="181">
        <v>9.4230013498043643</v>
      </c>
      <c r="H25" s="181">
        <v>5.5752046064209679</v>
      </c>
      <c r="I25" s="181">
        <v>3.7828694448715976</v>
      </c>
      <c r="J25" s="181">
        <v>3.9349360124387029</v>
      </c>
      <c r="K25" s="181">
        <v>1.0935123959881763</v>
      </c>
      <c r="L25" s="36" t="s">
        <v>2</v>
      </c>
      <c r="M25" s="24"/>
      <c r="N25" s="24"/>
      <c r="O25" s="24"/>
      <c r="P25" s="24"/>
    </row>
    <row r="26" spans="1:16" s="5" customFormat="1" ht="24" customHeight="1" thickBot="1">
      <c r="A26" s="37" t="s">
        <v>1</v>
      </c>
      <c r="B26" s="136">
        <f>EMPLOII1!D104</f>
        <v>401264</v>
      </c>
      <c r="C26" s="182">
        <v>6.7016656944714494</v>
      </c>
      <c r="D26" s="182">
        <v>21.799358849718562</v>
      </c>
      <c r="E26" s="182">
        <v>31.087811663351232</v>
      </c>
      <c r="F26" s="182">
        <v>19.104633133410111</v>
      </c>
      <c r="G26" s="182">
        <v>8.9855766114758922</v>
      </c>
      <c r="H26" s="182">
        <v>4.7216281029230673</v>
      </c>
      <c r="I26" s="182">
        <v>3.0960678442692831</v>
      </c>
      <c r="J26" s="182">
        <v>3.4263649371563045</v>
      </c>
      <c r="K26" s="182">
        <v>1.0768931632240986</v>
      </c>
      <c r="L26" s="38" t="s">
        <v>0</v>
      </c>
      <c r="M26" s="24"/>
      <c r="N26" s="24"/>
      <c r="O26" s="24"/>
      <c r="P26" s="24"/>
    </row>
    <row r="27" spans="1:16" ht="60" customHeight="1" thickBot="1">
      <c r="A27" s="447" t="s">
        <v>134</v>
      </c>
      <c r="B27" s="448"/>
      <c r="C27" s="448"/>
      <c r="D27" s="448"/>
      <c r="E27" s="448"/>
      <c r="F27" s="448"/>
      <c r="G27" s="448"/>
      <c r="H27" s="448"/>
      <c r="I27" s="448"/>
      <c r="J27" s="448"/>
      <c r="K27" s="448"/>
      <c r="L27" s="449"/>
    </row>
    <row r="28" spans="1:16" ht="30" customHeight="1" thickBot="1">
      <c r="A28" s="465" t="s">
        <v>139</v>
      </c>
      <c r="B28" s="466"/>
      <c r="C28" s="466"/>
      <c r="D28" s="466"/>
      <c r="E28" s="466"/>
      <c r="F28" s="466"/>
      <c r="G28" s="466"/>
      <c r="H28" s="466"/>
      <c r="I28" s="466"/>
      <c r="J28" s="466"/>
      <c r="K28" s="466"/>
      <c r="L28" s="467"/>
    </row>
    <row r="29" spans="1:16" ht="111" customHeight="1" thickBot="1">
      <c r="A29" s="75" t="s">
        <v>45</v>
      </c>
      <c r="B29" s="171" t="s">
        <v>137</v>
      </c>
      <c r="C29" s="77" t="s">
        <v>135</v>
      </c>
      <c r="D29" s="77" t="s">
        <v>136</v>
      </c>
      <c r="E29" s="77" t="s">
        <v>70</v>
      </c>
      <c r="F29" s="77" t="s">
        <v>71</v>
      </c>
      <c r="G29" s="77" t="s">
        <v>72</v>
      </c>
      <c r="H29" s="77" t="s">
        <v>73</v>
      </c>
      <c r="I29" s="77" t="s">
        <v>74</v>
      </c>
      <c r="J29" s="77" t="s">
        <v>138</v>
      </c>
      <c r="K29" s="77" t="s">
        <v>57</v>
      </c>
      <c r="L29" s="76" t="s">
        <v>90</v>
      </c>
    </row>
    <row r="30" spans="1:16" ht="24" customHeight="1">
      <c r="A30" s="6" t="s">
        <v>44</v>
      </c>
      <c r="B30" s="120">
        <f>EMPLOII1!D109</f>
        <v>515</v>
      </c>
      <c r="C30" s="101">
        <v>6.0194174757281553</v>
      </c>
      <c r="D30" s="101">
        <v>25.4368932038835</v>
      </c>
      <c r="E30" s="101">
        <v>31.262135922330099</v>
      </c>
      <c r="F30" s="101">
        <v>16.50485436893204</v>
      </c>
      <c r="G30" s="101">
        <v>7.3786407766990285</v>
      </c>
      <c r="H30" s="101">
        <v>5.825242718446602</v>
      </c>
      <c r="I30" s="101">
        <v>4.2718446601941746</v>
      </c>
      <c r="J30" s="101">
        <v>1.5533980582524272</v>
      </c>
      <c r="K30" s="101">
        <v>1.7475728155339807</v>
      </c>
      <c r="L30" s="14" t="s">
        <v>43</v>
      </c>
    </row>
    <row r="31" spans="1:16" ht="24" customHeight="1">
      <c r="A31" s="8" t="s">
        <v>42</v>
      </c>
      <c r="B31" s="121">
        <f>EMPLOII1!D110</f>
        <v>691</v>
      </c>
      <c r="C31" s="103">
        <v>3.9187227866473147</v>
      </c>
      <c r="D31" s="103">
        <v>21.190130624092888</v>
      </c>
      <c r="E31" s="103">
        <v>28.011611030478957</v>
      </c>
      <c r="F31" s="103">
        <v>18.722786647314948</v>
      </c>
      <c r="G31" s="103">
        <v>7.9825834542815679</v>
      </c>
      <c r="H31" s="103">
        <v>5.5152394775036289</v>
      </c>
      <c r="I31" s="103">
        <v>5.3701015965166912</v>
      </c>
      <c r="J31" s="103">
        <v>6.6763425253991304</v>
      </c>
      <c r="K31" s="103">
        <v>2.6124818577648767</v>
      </c>
      <c r="L31" s="15" t="s">
        <v>384</v>
      </c>
    </row>
    <row r="32" spans="1:16" ht="24" customHeight="1">
      <c r="A32" s="6" t="s">
        <v>41</v>
      </c>
      <c r="B32" s="120">
        <f>EMPLOII1!D111</f>
        <v>865</v>
      </c>
      <c r="C32" s="101">
        <v>4.2774566473988438</v>
      </c>
      <c r="D32" s="101">
        <v>19.653179190751445</v>
      </c>
      <c r="E32" s="101">
        <v>33.294797687861269</v>
      </c>
      <c r="F32" s="101">
        <v>17.22543352601156</v>
      </c>
      <c r="G32" s="101">
        <v>10.173410404624278</v>
      </c>
      <c r="H32" s="101">
        <v>6.3583815028901727</v>
      </c>
      <c r="I32" s="101">
        <v>3.9306358381502893</v>
      </c>
      <c r="J32" s="101">
        <v>3.8150289017341041</v>
      </c>
      <c r="K32" s="101">
        <v>1.2716763005780347</v>
      </c>
      <c r="L32" s="14" t="s">
        <v>40</v>
      </c>
    </row>
    <row r="33" spans="1:12" ht="24" customHeight="1">
      <c r="A33" s="8" t="s">
        <v>39</v>
      </c>
      <c r="B33" s="121">
        <f>EMPLOII1!D112</f>
        <v>956</v>
      </c>
      <c r="C33" s="103">
        <v>6.2827225130890065</v>
      </c>
      <c r="D33" s="103">
        <v>22.408376963350786</v>
      </c>
      <c r="E33" s="103">
        <v>24.816753926701569</v>
      </c>
      <c r="F33" s="103">
        <v>19.05759162303665</v>
      </c>
      <c r="G33" s="103">
        <v>8.9005235602094235</v>
      </c>
      <c r="H33" s="103">
        <v>6.3874345549738223</v>
      </c>
      <c r="I33" s="103">
        <v>5.1308900523560208</v>
      </c>
      <c r="J33" s="103">
        <v>5.7591623036649224</v>
      </c>
      <c r="K33" s="103">
        <v>1.256544502617801</v>
      </c>
      <c r="L33" s="15" t="s">
        <v>38</v>
      </c>
    </row>
    <row r="34" spans="1:12" ht="24" customHeight="1">
      <c r="A34" s="6" t="s">
        <v>37</v>
      </c>
      <c r="B34" s="120">
        <f>EMPLOII1!D113</f>
        <v>1481</v>
      </c>
      <c r="C34" s="101">
        <v>7.6248313090418351</v>
      </c>
      <c r="D34" s="101">
        <v>21.862348178137651</v>
      </c>
      <c r="E34" s="101">
        <v>22.267206477732792</v>
      </c>
      <c r="F34" s="101">
        <v>15.789473684210526</v>
      </c>
      <c r="G34" s="101">
        <v>9.5141700404858298</v>
      </c>
      <c r="H34" s="101">
        <v>7.759784075573549</v>
      </c>
      <c r="I34" s="101">
        <v>6.1403508771929829</v>
      </c>
      <c r="J34" s="101">
        <v>7.2874493927125501</v>
      </c>
      <c r="K34" s="101">
        <v>1.7543859649122806</v>
      </c>
      <c r="L34" s="14" t="s">
        <v>36</v>
      </c>
    </row>
    <row r="35" spans="1:12" ht="24" customHeight="1">
      <c r="A35" s="8" t="s">
        <v>35</v>
      </c>
      <c r="B35" s="121">
        <f>EMPLOII1!D114</f>
        <v>1745</v>
      </c>
      <c r="C35" s="103">
        <v>6.307339449541284</v>
      </c>
      <c r="D35" s="103">
        <v>20.355504587155963</v>
      </c>
      <c r="E35" s="103">
        <v>28.325688073394495</v>
      </c>
      <c r="F35" s="103">
        <v>19.438073394495412</v>
      </c>
      <c r="G35" s="103">
        <v>9.1169724770642198</v>
      </c>
      <c r="H35" s="103">
        <v>6.25</v>
      </c>
      <c r="I35" s="103">
        <v>5.1605504587155959</v>
      </c>
      <c r="J35" s="103">
        <v>4.1284403669724776</v>
      </c>
      <c r="K35" s="103">
        <v>0.91743119266055051</v>
      </c>
      <c r="L35" s="9" t="s">
        <v>34</v>
      </c>
    </row>
    <row r="36" spans="1:12" ht="24" customHeight="1">
      <c r="A36" s="6" t="s">
        <v>33</v>
      </c>
      <c r="B36" s="120">
        <f>EMPLOII1!D115</f>
        <v>658</v>
      </c>
      <c r="C36" s="101">
        <v>6.2404870624048705</v>
      </c>
      <c r="D36" s="101">
        <v>20.091324200913242</v>
      </c>
      <c r="E36" s="101">
        <v>29.528158295281582</v>
      </c>
      <c r="F36" s="101">
        <v>18.569254185692543</v>
      </c>
      <c r="G36" s="101">
        <v>8.8280060882800608</v>
      </c>
      <c r="H36" s="101">
        <v>5.7838660578386607</v>
      </c>
      <c r="I36" s="101">
        <v>5.6316590563165905</v>
      </c>
      <c r="J36" s="101">
        <v>5.0228310502283104</v>
      </c>
      <c r="K36" s="101">
        <v>0.30441400304414001</v>
      </c>
      <c r="L36" s="7" t="s">
        <v>32</v>
      </c>
    </row>
    <row r="37" spans="1:12" ht="24" customHeight="1">
      <c r="A37" s="8" t="s">
        <v>31</v>
      </c>
      <c r="B37" s="121">
        <f>EMPLOII1!D116</f>
        <v>513</v>
      </c>
      <c r="C37" s="103">
        <v>4.0935672514619883</v>
      </c>
      <c r="D37" s="103">
        <v>15.009746588693956</v>
      </c>
      <c r="E37" s="103">
        <v>35.087719298245617</v>
      </c>
      <c r="F37" s="103">
        <v>20.662768031189085</v>
      </c>
      <c r="G37" s="103">
        <v>9.3567251461988299</v>
      </c>
      <c r="H37" s="103">
        <v>7.7972709551656916</v>
      </c>
      <c r="I37" s="103">
        <v>2.9239766081871346</v>
      </c>
      <c r="J37" s="103">
        <v>3.5087719298245612</v>
      </c>
      <c r="K37" s="103">
        <v>1.5594541910331383</v>
      </c>
      <c r="L37" s="9" t="s">
        <v>30</v>
      </c>
    </row>
    <row r="38" spans="1:12" ht="24" customHeight="1">
      <c r="A38" s="6" t="s">
        <v>29</v>
      </c>
      <c r="B38" s="120">
        <f>EMPLOII1!D117</f>
        <v>543</v>
      </c>
      <c r="C38" s="101">
        <v>5.3406998158379375</v>
      </c>
      <c r="D38" s="101">
        <v>20.994475138121548</v>
      </c>
      <c r="E38" s="101">
        <v>34.622467771639045</v>
      </c>
      <c r="F38" s="101">
        <v>14.180478821362799</v>
      </c>
      <c r="G38" s="101">
        <v>6.8139963167587467</v>
      </c>
      <c r="H38" s="101">
        <v>6.9981583793738489</v>
      </c>
      <c r="I38" s="101">
        <v>3.867403314917127</v>
      </c>
      <c r="J38" s="101">
        <v>5.1565377532228371</v>
      </c>
      <c r="K38" s="101">
        <v>2.0257826887661143</v>
      </c>
      <c r="L38" s="7" t="s">
        <v>28</v>
      </c>
    </row>
    <row r="39" spans="1:12" ht="24" customHeight="1">
      <c r="A39" s="8" t="s">
        <v>27</v>
      </c>
      <c r="B39" s="116">
        <f>EMPLOII1!D118</f>
        <v>1829</v>
      </c>
      <c r="C39" s="103">
        <v>4.8687089715536107</v>
      </c>
      <c r="D39" s="103">
        <v>19.146608315098469</v>
      </c>
      <c r="E39" s="103">
        <v>31.455142231947487</v>
      </c>
      <c r="F39" s="103">
        <v>17.778993435448577</v>
      </c>
      <c r="G39" s="103">
        <v>9.463894967177243</v>
      </c>
      <c r="H39" s="103">
        <v>6.2363238512035011</v>
      </c>
      <c r="I39" s="103">
        <v>3.9934354485776806</v>
      </c>
      <c r="J39" s="103">
        <v>5.6892778993435451</v>
      </c>
      <c r="K39" s="103">
        <v>1.3676148796498906</v>
      </c>
      <c r="L39" s="9" t="s">
        <v>26</v>
      </c>
    </row>
    <row r="40" spans="1:12" ht="24" customHeight="1">
      <c r="A40" s="6" t="s">
        <v>25</v>
      </c>
      <c r="B40" s="115">
        <f>EMPLOII1!D119</f>
        <v>1675</v>
      </c>
      <c r="C40" s="101">
        <v>8.303464755077659</v>
      </c>
      <c r="D40" s="101">
        <v>22.401433691756271</v>
      </c>
      <c r="E40" s="101">
        <v>21.923536439665472</v>
      </c>
      <c r="F40" s="101">
        <v>16.308243727598565</v>
      </c>
      <c r="G40" s="101">
        <v>11.230585424133812</v>
      </c>
      <c r="H40" s="101">
        <v>6.9892473118279561</v>
      </c>
      <c r="I40" s="101">
        <v>5.6750298685782559</v>
      </c>
      <c r="J40" s="101">
        <v>6.1529271206690561</v>
      </c>
      <c r="K40" s="101">
        <v>1.015531660692951</v>
      </c>
      <c r="L40" s="7" t="s">
        <v>24</v>
      </c>
    </row>
    <row r="41" spans="1:12" ht="24" customHeight="1">
      <c r="A41" s="8" t="s">
        <v>23</v>
      </c>
      <c r="B41" s="116">
        <f>EMPLOII1!D120</f>
        <v>1060</v>
      </c>
      <c r="C41" s="103">
        <v>5.6657223796033991</v>
      </c>
      <c r="D41" s="103">
        <v>25.40132200188857</v>
      </c>
      <c r="E41" s="103">
        <v>28.895184135977338</v>
      </c>
      <c r="F41" s="103">
        <v>17.941454202077431</v>
      </c>
      <c r="G41" s="103">
        <v>8.4985835694050991</v>
      </c>
      <c r="H41" s="103">
        <v>5.3824362606232299</v>
      </c>
      <c r="I41" s="103">
        <v>3.4938621340887628</v>
      </c>
      <c r="J41" s="103">
        <v>4.0604343720491025</v>
      </c>
      <c r="K41" s="103">
        <v>0.66100094428706324</v>
      </c>
      <c r="L41" s="9" t="s">
        <v>22</v>
      </c>
    </row>
    <row r="42" spans="1:12" ht="24" customHeight="1">
      <c r="A42" s="6" t="s">
        <v>21</v>
      </c>
      <c r="B42" s="115">
        <f>EMPLOII1!D121</f>
        <v>3746</v>
      </c>
      <c r="C42" s="101">
        <v>8.3555792845702079</v>
      </c>
      <c r="D42" s="101">
        <v>25.89428723972237</v>
      </c>
      <c r="E42" s="101">
        <v>27.309129738387618</v>
      </c>
      <c r="F42" s="101">
        <v>17.458622530699412</v>
      </c>
      <c r="G42" s="101">
        <v>8.1954084356647083</v>
      </c>
      <c r="H42" s="101">
        <v>4.5915643352909772</v>
      </c>
      <c r="I42" s="101">
        <v>3.1767218366257346</v>
      </c>
      <c r="J42" s="101">
        <v>3.8174052322477308</v>
      </c>
      <c r="K42" s="101">
        <v>1.2012813667912441</v>
      </c>
      <c r="L42" s="7" t="s">
        <v>20</v>
      </c>
    </row>
    <row r="43" spans="1:12" ht="24" customHeight="1">
      <c r="A43" s="8" t="s">
        <v>19</v>
      </c>
      <c r="B43" s="116">
        <f>EMPLOII1!D122</f>
        <v>3754</v>
      </c>
      <c r="C43" s="103">
        <v>12.789768185451639</v>
      </c>
      <c r="D43" s="103">
        <v>29.976019184652277</v>
      </c>
      <c r="E43" s="103">
        <v>24.700239808153476</v>
      </c>
      <c r="F43" s="103">
        <v>13.615774047428724</v>
      </c>
      <c r="G43" s="103">
        <v>6.0751398880895282</v>
      </c>
      <c r="H43" s="103">
        <v>3.9968025579536373</v>
      </c>
      <c r="I43" s="103">
        <v>3.0908606448174791</v>
      </c>
      <c r="J43" s="103">
        <v>4.3964828137490004</v>
      </c>
      <c r="K43" s="103">
        <v>1.3589128697042365</v>
      </c>
      <c r="L43" s="9" t="s">
        <v>18</v>
      </c>
    </row>
    <row r="44" spans="1:12" ht="24" customHeight="1">
      <c r="A44" s="6" t="s">
        <v>17</v>
      </c>
      <c r="B44" s="115">
        <f>EMPLOII1!D123</f>
        <v>1098</v>
      </c>
      <c r="C44" s="101">
        <v>6.9153776160145588</v>
      </c>
      <c r="D44" s="101">
        <v>22.929936305732483</v>
      </c>
      <c r="E44" s="101">
        <v>26.387625113739759</v>
      </c>
      <c r="F44" s="101">
        <v>16.196542311191994</v>
      </c>
      <c r="G44" s="101">
        <v>9.0081892629663329</v>
      </c>
      <c r="H44" s="101">
        <v>6.4604185623293899</v>
      </c>
      <c r="I44" s="101">
        <v>4.7315741583257509</v>
      </c>
      <c r="J44" s="101">
        <v>6.005459508644222</v>
      </c>
      <c r="K44" s="101">
        <v>1.3648771610555051</v>
      </c>
      <c r="L44" s="7" t="s">
        <v>16</v>
      </c>
    </row>
    <row r="45" spans="1:12" ht="24" customHeight="1">
      <c r="A45" s="8" t="s">
        <v>15</v>
      </c>
      <c r="B45" s="116">
        <f>EMPLOII1!D124</f>
        <v>3261</v>
      </c>
      <c r="C45" s="103">
        <v>7.635694572217111</v>
      </c>
      <c r="D45" s="103">
        <v>25.32965348052744</v>
      </c>
      <c r="E45" s="103">
        <v>29.070837166513343</v>
      </c>
      <c r="F45" s="103">
        <v>16.559337626494941</v>
      </c>
      <c r="G45" s="103">
        <v>7.6970254523152395</v>
      </c>
      <c r="H45" s="103">
        <v>5.0291321680466119</v>
      </c>
      <c r="I45" s="103">
        <v>3.526525605642441</v>
      </c>
      <c r="J45" s="103">
        <v>3.9558417663293475</v>
      </c>
      <c r="K45" s="103">
        <v>1.1959521619135234</v>
      </c>
      <c r="L45" s="9" t="s">
        <v>14</v>
      </c>
    </row>
    <row r="46" spans="1:12" ht="24" customHeight="1">
      <c r="A46" s="6" t="s">
        <v>13</v>
      </c>
      <c r="B46" s="115">
        <f>EMPLOII1!D125</f>
        <v>895</v>
      </c>
      <c r="C46" s="101">
        <v>4.4692737430167595</v>
      </c>
      <c r="D46" s="101">
        <v>22.681564245810055</v>
      </c>
      <c r="E46" s="101">
        <v>26.703910614525139</v>
      </c>
      <c r="F46" s="101">
        <v>17.094972067039105</v>
      </c>
      <c r="G46" s="101">
        <v>8.938547486033519</v>
      </c>
      <c r="H46" s="101">
        <v>5.9217877094972069</v>
      </c>
      <c r="I46" s="101">
        <v>5.5865921787709496</v>
      </c>
      <c r="J46" s="101">
        <v>7.1508379888268152</v>
      </c>
      <c r="K46" s="101">
        <v>1.4525139664804469</v>
      </c>
      <c r="L46" s="7" t="s">
        <v>12</v>
      </c>
    </row>
    <row r="47" spans="1:12" ht="24" customHeight="1">
      <c r="A47" s="8" t="s">
        <v>11</v>
      </c>
      <c r="B47" s="116">
        <f>EMPLOII1!D126</f>
        <v>1111</v>
      </c>
      <c r="C47" s="103">
        <v>7.1171171171171164</v>
      </c>
      <c r="D47" s="103">
        <v>19.009009009009009</v>
      </c>
      <c r="E47" s="103">
        <v>23.963963963963963</v>
      </c>
      <c r="F47" s="103">
        <v>17.747747747747749</v>
      </c>
      <c r="G47" s="103">
        <v>12.792792792792792</v>
      </c>
      <c r="H47" s="103">
        <v>8.0180180180180187</v>
      </c>
      <c r="I47" s="103">
        <v>5.3153153153153152</v>
      </c>
      <c r="J47" s="103">
        <v>4.864864864864864</v>
      </c>
      <c r="K47" s="103">
        <v>1.1711711711711712</v>
      </c>
      <c r="L47" s="9" t="s">
        <v>10</v>
      </c>
    </row>
    <row r="48" spans="1:12" ht="24" customHeight="1">
      <c r="A48" s="6" t="s">
        <v>9</v>
      </c>
      <c r="B48" s="115">
        <f>EMPLOII1!D127</f>
        <v>817</v>
      </c>
      <c r="C48" s="101">
        <v>5.1344743276283618</v>
      </c>
      <c r="D48" s="101">
        <v>22.73838630806846</v>
      </c>
      <c r="E48" s="101">
        <v>33.007334963325185</v>
      </c>
      <c r="F48" s="101">
        <v>18.82640586797066</v>
      </c>
      <c r="G48" s="101">
        <v>7.8239608801955987</v>
      </c>
      <c r="H48" s="101">
        <v>3.5452322738386304</v>
      </c>
      <c r="I48" s="101">
        <v>4.2787286063569683</v>
      </c>
      <c r="J48" s="101">
        <v>3.4229828850855744</v>
      </c>
      <c r="K48" s="101">
        <v>1.2224938875305624</v>
      </c>
      <c r="L48" s="7" t="s">
        <v>8</v>
      </c>
    </row>
    <row r="49" spans="1:16" ht="24" customHeight="1">
      <c r="A49" s="8" t="s">
        <v>7</v>
      </c>
      <c r="B49" s="116">
        <f>EMPLOII1!D128</f>
        <v>1834</v>
      </c>
      <c r="C49" s="103">
        <v>7.4195308237861424</v>
      </c>
      <c r="D49" s="103">
        <v>24.604473540643752</v>
      </c>
      <c r="E49" s="103">
        <v>29.241680305510094</v>
      </c>
      <c r="F49" s="103">
        <v>16.475722858701584</v>
      </c>
      <c r="G49" s="103">
        <v>8.2924168030551009</v>
      </c>
      <c r="H49" s="103">
        <v>4.9645390070921982</v>
      </c>
      <c r="I49" s="103">
        <v>3.3278777959629027</v>
      </c>
      <c r="J49" s="103">
        <v>3.8734315330060012</v>
      </c>
      <c r="K49" s="103">
        <v>1.800327332242226</v>
      </c>
      <c r="L49" s="9" t="s">
        <v>6</v>
      </c>
    </row>
    <row r="50" spans="1:16" ht="24" customHeight="1">
      <c r="A50" s="6" t="s">
        <v>5</v>
      </c>
      <c r="B50" s="115">
        <f>EMPLOII1!D129</f>
        <v>1754</v>
      </c>
      <c r="C50" s="101">
        <v>7.5826681870011399</v>
      </c>
      <c r="D50" s="101">
        <v>20.752565564424174</v>
      </c>
      <c r="E50" s="101">
        <v>33.580387685290766</v>
      </c>
      <c r="F50" s="101">
        <v>16.419612314709237</v>
      </c>
      <c r="G50" s="101">
        <v>6.4424173318129991</v>
      </c>
      <c r="H50" s="101">
        <v>4.27594070695553</v>
      </c>
      <c r="I50" s="101">
        <v>2.9646522234891677</v>
      </c>
      <c r="J50" s="101">
        <v>6.1573546180159635</v>
      </c>
      <c r="K50" s="101">
        <v>1.8244013683010263</v>
      </c>
      <c r="L50" s="7" t="s">
        <v>4</v>
      </c>
    </row>
    <row r="51" spans="1:16" s="5" customFormat="1" ht="24" customHeight="1">
      <c r="A51" s="35" t="s">
        <v>3</v>
      </c>
      <c r="B51" s="117">
        <f>EMPLOII1!D130</f>
        <v>30801</v>
      </c>
      <c r="C51" s="105">
        <v>7.4854674763745006</v>
      </c>
      <c r="D51" s="105">
        <v>23.528074562400544</v>
      </c>
      <c r="E51" s="105">
        <v>27.931672782775308</v>
      </c>
      <c r="F51" s="105">
        <v>16.847984931640308</v>
      </c>
      <c r="G51" s="105">
        <v>8.4304874484460761</v>
      </c>
      <c r="H51" s="105">
        <v>5.5402201799110191</v>
      </c>
      <c r="I51" s="105">
        <v>4.0918390543305296</v>
      </c>
      <c r="J51" s="105">
        <v>4.8030396518689313</v>
      </c>
      <c r="K51" s="105">
        <v>1.3412139122527846</v>
      </c>
      <c r="L51" s="36" t="s">
        <v>2</v>
      </c>
      <c r="M51" s="24"/>
      <c r="N51" s="24"/>
      <c r="O51" s="24"/>
      <c r="P51" s="24"/>
    </row>
    <row r="52" spans="1:16" s="13" customFormat="1" ht="24" customHeight="1" thickBot="1">
      <c r="A52" s="37" t="s">
        <v>1</v>
      </c>
      <c r="B52" s="81">
        <f>EMPLOII1!D131</f>
        <v>201912</v>
      </c>
      <c r="C52" s="82">
        <v>8.8961994460931741</v>
      </c>
      <c r="D52" s="82">
        <v>24.687498451736285</v>
      </c>
      <c r="E52" s="82">
        <v>28.467243694231541</v>
      </c>
      <c r="F52" s="82">
        <v>16.333810611427921</v>
      </c>
      <c r="G52" s="82">
        <v>7.8022582355243539</v>
      </c>
      <c r="H52" s="82">
        <v>4.5536293778704806</v>
      </c>
      <c r="I52" s="82">
        <v>3.3011459628713977</v>
      </c>
      <c r="J52" s="82">
        <v>4.44413616793583</v>
      </c>
      <c r="K52" s="82">
        <v>1.5140780523090185</v>
      </c>
      <c r="L52" s="38" t="s">
        <v>0</v>
      </c>
      <c r="M52" s="25"/>
      <c r="N52" s="25"/>
      <c r="O52" s="25"/>
      <c r="P52" s="25"/>
    </row>
    <row r="53" spans="1:16" ht="60" customHeight="1" thickBot="1">
      <c r="A53" s="447" t="s">
        <v>134</v>
      </c>
      <c r="B53" s="448"/>
      <c r="C53" s="448"/>
      <c r="D53" s="448"/>
      <c r="E53" s="448"/>
      <c r="F53" s="448"/>
      <c r="G53" s="448"/>
      <c r="H53" s="448"/>
      <c r="I53" s="448"/>
      <c r="J53" s="448"/>
      <c r="K53" s="448"/>
      <c r="L53" s="449"/>
    </row>
    <row r="54" spans="1:16" ht="30" customHeight="1" thickBot="1">
      <c r="A54" s="465" t="s">
        <v>382</v>
      </c>
      <c r="B54" s="466"/>
      <c r="C54" s="466"/>
      <c r="D54" s="466"/>
      <c r="E54" s="466"/>
      <c r="F54" s="466"/>
      <c r="G54" s="466"/>
      <c r="H54" s="466"/>
      <c r="I54" s="466"/>
      <c r="J54" s="466"/>
      <c r="K54" s="466"/>
      <c r="L54" s="467"/>
    </row>
    <row r="55" spans="1:16" ht="111" customHeight="1" thickBot="1">
      <c r="A55" s="75" t="s">
        <v>45</v>
      </c>
      <c r="B55" s="171" t="s">
        <v>137</v>
      </c>
      <c r="C55" s="77" t="s">
        <v>135</v>
      </c>
      <c r="D55" s="77" t="s">
        <v>136</v>
      </c>
      <c r="E55" s="77" t="s">
        <v>70</v>
      </c>
      <c r="F55" s="77" t="s">
        <v>71</v>
      </c>
      <c r="G55" s="77" t="s">
        <v>72</v>
      </c>
      <c r="H55" s="77" t="s">
        <v>73</v>
      </c>
      <c r="I55" s="77" t="s">
        <v>74</v>
      </c>
      <c r="J55" s="77" t="s">
        <v>138</v>
      </c>
      <c r="K55" s="77" t="s">
        <v>57</v>
      </c>
      <c r="L55" s="76" t="s">
        <v>90</v>
      </c>
    </row>
    <row r="56" spans="1:16" ht="24" customHeight="1">
      <c r="A56" s="6" t="s">
        <v>44</v>
      </c>
      <c r="B56" s="120">
        <f>EMPLOII1!D135</f>
        <v>462</v>
      </c>
      <c r="C56" s="101">
        <v>3.2537960954446854</v>
      </c>
      <c r="D56" s="101">
        <v>21.041214750542299</v>
      </c>
      <c r="E56" s="101">
        <v>27.114967462039047</v>
      </c>
      <c r="F56" s="101">
        <v>21.041214750542299</v>
      </c>
      <c r="G56" s="101">
        <v>12.364425162689805</v>
      </c>
      <c r="H56" s="101">
        <v>5.4229934924078087</v>
      </c>
      <c r="I56" s="101">
        <v>3.0368763557483729</v>
      </c>
      <c r="J56" s="101">
        <v>4.3383947939262475</v>
      </c>
      <c r="K56" s="101">
        <v>2.3861171366594358</v>
      </c>
      <c r="L56" s="14" t="s">
        <v>43</v>
      </c>
    </row>
    <row r="57" spans="1:16" ht="24" customHeight="1">
      <c r="A57" s="8" t="s">
        <v>42</v>
      </c>
      <c r="B57" s="121">
        <f>EMPLOII1!D136</f>
        <v>564</v>
      </c>
      <c r="C57" s="103">
        <v>2.831858407079646</v>
      </c>
      <c r="D57" s="103">
        <v>19.469026548672566</v>
      </c>
      <c r="E57" s="103">
        <v>31.327433628318584</v>
      </c>
      <c r="F57" s="103">
        <v>19.469026548672566</v>
      </c>
      <c r="G57" s="103">
        <v>7.2566371681415927</v>
      </c>
      <c r="H57" s="103">
        <v>6.7256637168141591</v>
      </c>
      <c r="I57" s="103">
        <v>6.5486725663716809</v>
      </c>
      <c r="J57" s="103">
        <v>4.4247787610619467</v>
      </c>
      <c r="K57" s="103">
        <v>1.9469026548672566</v>
      </c>
      <c r="L57" s="15" t="s">
        <v>384</v>
      </c>
    </row>
    <row r="58" spans="1:16" ht="24" customHeight="1">
      <c r="A58" s="6" t="s">
        <v>41</v>
      </c>
      <c r="B58" s="120">
        <f>EMPLOII1!D137</f>
        <v>793</v>
      </c>
      <c r="C58" s="101">
        <v>2.3959646910466583</v>
      </c>
      <c r="D58" s="101">
        <v>13.493064312736443</v>
      </c>
      <c r="E58" s="101">
        <v>33.795712484237072</v>
      </c>
      <c r="F58" s="101">
        <v>20.807061790668349</v>
      </c>
      <c r="G58" s="101">
        <v>12.862547288776796</v>
      </c>
      <c r="H58" s="101">
        <v>6.557377049180328</v>
      </c>
      <c r="I58" s="101">
        <v>5.4224464060529636</v>
      </c>
      <c r="J58" s="101">
        <v>3.9092055485498109</v>
      </c>
      <c r="K58" s="101">
        <v>0.75662042875157631</v>
      </c>
      <c r="L58" s="14" t="s">
        <v>40</v>
      </c>
    </row>
    <row r="59" spans="1:16" ht="24" customHeight="1">
      <c r="A59" s="8" t="s">
        <v>39</v>
      </c>
      <c r="B59" s="121">
        <f>EMPLOII1!D138</f>
        <v>845</v>
      </c>
      <c r="C59" s="103">
        <v>3.4360189573459716</v>
      </c>
      <c r="D59" s="103">
        <v>16.706161137440759</v>
      </c>
      <c r="E59" s="103">
        <v>31.042654028436019</v>
      </c>
      <c r="F59" s="103">
        <v>21.563981042654028</v>
      </c>
      <c r="G59" s="103">
        <v>11.611374407582938</v>
      </c>
      <c r="H59" s="103">
        <v>7.7014218009478661</v>
      </c>
      <c r="I59" s="103">
        <v>2.7251184834123223</v>
      </c>
      <c r="J59" s="103">
        <v>4.028436018957346</v>
      </c>
      <c r="K59" s="103">
        <v>1.1848341232227488</v>
      </c>
      <c r="L59" s="15" t="s">
        <v>38</v>
      </c>
    </row>
    <row r="60" spans="1:16" ht="24" customHeight="1">
      <c r="A60" s="6" t="s">
        <v>37</v>
      </c>
      <c r="B60" s="120">
        <f>EMPLOII1!D139</f>
        <v>1280</v>
      </c>
      <c r="C60" s="101">
        <v>4.765625</v>
      </c>
      <c r="D60" s="101">
        <v>21.328125</v>
      </c>
      <c r="E60" s="101">
        <v>27.578124999999996</v>
      </c>
      <c r="F60" s="101">
        <v>19.0625</v>
      </c>
      <c r="G60" s="101">
        <v>11.953125</v>
      </c>
      <c r="H60" s="101">
        <v>6.328125</v>
      </c>
      <c r="I60" s="101">
        <v>5.078125</v>
      </c>
      <c r="J60" s="101">
        <v>3.28125</v>
      </c>
      <c r="K60" s="101">
        <v>0.625</v>
      </c>
      <c r="L60" s="14" t="s">
        <v>36</v>
      </c>
    </row>
    <row r="61" spans="1:16" ht="24" customHeight="1">
      <c r="A61" s="8" t="s">
        <v>35</v>
      </c>
      <c r="B61" s="121">
        <f>EMPLOII1!D140</f>
        <v>1743</v>
      </c>
      <c r="C61" s="103">
        <v>3.3810888252148992</v>
      </c>
      <c r="D61" s="103">
        <v>16.332378223495702</v>
      </c>
      <c r="E61" s="103">
        <v>31.747851002865328</v>
      </c>
      <c r="F61" s="103">
        <v>22.464183381088827</v>
      </c>
      <c r="G61" s="103">
        <v>12.607449856733524</v>
      </c>
      <c r="H61" s="103">
        <v>6.0171919770773643</v>
      </c>
      <c r="I61" s="103">
        <v>3.9541547277936964</v>
      </c>
      <c r="J61" s="103">
        <v>2.7507163323782238</v>
      </c>
      <c r="K61" s="103">
        <v>0.74498567335243548</v>
      </c>
      <c r="L61" s="9" t="s">
        <v>34</v>
      </c>
    </row>
    <row r="62" spans="1:16" ht="24" customHeight="1">
      <c r="A62" s="6" t="s">
        <v>33</v>
      </c>
      <c r="B62" s="120">
        <f>EMPLOII1!D141</f>
        <v>597</v>
      </c>
      <c r="C62" s="101">
        <v>4.8494983277591972</v>
      </c>
      <c r="D62" s="101">
        <v>15.88628762541806</v>
      </c>
      <c r="E62" s="101">
        <v>29.765886287625413</v>
      </c>
      <c r="F62" s="101">
        <v>27.257525083612038</v>
      </c>
      <c r="G62" s="101">
        <v>11.872909698996656</v>
      </c>
      <c r="H62" s="101">
        <v>5.5183946488294318</v>
      </c>
      <c r="I62" s="101">
        <v>3.1772575250836121</v>
      </c>
      <c r="J62" s="101">
        <v>1.3377926421404684</v>
      </c>
      <c r="K62" s="101">
        <v>0.33444816053511706</v>
      </c>
      <c r="L62" s="7" t="s">
        <v>32</v>
      </c>
    </row>
    <row r="63" spans="1:16" ht="24" customHeight="1">
      <c r="A63" s="8" t="s">
        <v>31</v>
      </c>
      <c r="B63" s="116">
        <f>EMPLOII1!D142</f>
        <v>579</v>
      </c>
      <c r="C63" s="103">
        <v>1.7211703958691913</v>
      </c>
      <c r="D63" s="103">
        <v>11.53184165232358</v>
      </c>
      <c r="E63" s="103">
        <v>36.488812392426851</v>
      </c>
      <c r="F63" s="103">
        <v>24.096385542168676</v>
      </c>
      <c r="G63" s="103">
        <v>13.76936316695353</v>
      </c>
      <c r="H63" s="103">
        <v>4.9913941480206541</v>
      </c>
      <c r="I63" s="103">
        <v>2.7538726333907055</v>
      </c>
      <c r="J63" s="103">
        <v>3.0981067125645438</v>
      </c>
      <c r="K63" s="103">
        <v>1.5490533562822719</v>
      </c>
      <c r="L63" s="9" t="s">
        <v>30</v>
      </c>
    </row>
    <row r="64" spans="1:16" ht="24" customHeight="1">
      <c r="A64" s="6" t="s">
        <v>29</v>
      </c>
      <c r="B64" s="115">
        <f>EMPLOII1!D143</f>
        <v>626</v>
      </c>
      <c r="C64" s="101">
        <v>3.6799999999999997</v>
      </c>
      <c r="D64" s="101">
        <v>16.64</v>
      </c>
      <c r="E64" s="101">
        <v>33.119999999999997</v>
      </c>
      <c r="F64" s="101">
        <v>20.8</v>
      </c>
      <c r="G64" s="101">
        <v>11.84</v>
      </c>
      <c r="H64" s="101">
        <v>6.72</v>
      </c>
      <c r="I64" s="101">
        <v>2.56</v>
      </c>
      <c r="J64" s="101">
        <v>3.36</v>
      </c>
      <c r="K64" s="101">
        <v>1.28</v>
      </c>
      <c r="L64" s="7" t="s">
        <v>28</v>
      </c>
    </row>
    <row r="65" spans="1:16" ht="24" customHeight="1">
      <c r="A65" s="8" t="s">
        <v>27</v>
      </c>
      <c r="B65" s="116">
        <f>EMPLOII1!D144</f>
        <v>1787</v>
      </c>
      <c r="C65" s="103">
        <v>2.1252796420581657</v>
      </c>
      <c r="D65" s="103">
        <v>16.219239373601791</v>
      </c>
      <c r="E65" s="103">
        <v>32.158836689038033</v>
      </c>
      <c r="F65" s="103">
        <v>23.098434004474274</v>
      </c>
      <c r="G65" s="103">
        <v>11.297539149888143</v>
      </c>
      <c r="H65" s="103">
        <v>6.4317673378076066</v>
      </c>
      <c r="I65" s="103">
        <v>4.1946308724832218</v>
      </c>
      <c r="J65" s="103">
        <v>3.4675615212527959</v>
      </c>
      <c r="K65" s="103">
        <v>1.0067114093959733</v>
      </c>
      <c r="L65" s="9" t="s">
        <v>26</v>
      </c>
    </row>
    <row r="66" spans="1:16" ht="24" customHeight="1">
      <c r="A66" s="6" t="s">
        <v>25</v>
      </c>
      <c r="B66" s="115">
        <f>EMPLOII1!D145</f>
        <v>1228</v>
      </c>
      <c r="C66" s="101">
        <v>4.8899755501222497</v>
      </c>
      <c r="D66" s="101">
        <v>22.249388753056234</v>
      </c>
      <c r="E66" s="101">
        <v>25.672371638141804</v>
      </c>
      <c r="F66" s="101">
        <v>20.048899755501221</v>
      </c>
      <c r="G66" s="101">
        <v>10.839445802770987</v>
      </c>
      <c r="H66" s="101">
        <v>6.9274653626731864</v>
      </c>
      <c r="I66" s="101">
        <v>4.0749796251018742</v>
      </c>
      <c r="J66" s="101">
        <v>4.3194784026079871</v>
      </c>
      <c r="K66" s="101">
        <v>0.97799511002444983</v>
      </c>
      <c r="L66" s="7" t="s">
        <v>24</v>
      </c>
    </row>
    <row r="67" spans="1:16" ht="24" customHeight="1">
      <c r="A67" s="8" t="s">
        <v>23</v>
      </c>
      <c r="B67" s="116">
        <f>EMPLOII1!D146</f>
        <v>1022</v>
      </c>
      <c r="C67" s="103">
        <v>4.3988269794721404</v>
      </c>
      <c r="D67" s="103">
        <v>19.35483870967742</v>
      </c>
      <c r="E67" s="103">
        <v>34.21309872922776</v>
      </c>
      <c r="F67" s="103">
        <v>21.50537634408602</v>
      </c>
      <c r="G67" s="103">
        <v>10.459433040078201</v>
      </c>
      <c r="H67" s="103">
        <v>4.4965786901270768</v>
      </c>
      <c r="I67" s="103">
        <v>2.7370478983382207</v>
      </c>
      <c r="J67" s="103">
        <v>2.150537634408602</v>
      </c>
      <c r="K67" s="103">
        <v>0.68426197458455518</v>
      </c>
      <c r="L67" s="9" t="s">
        <v>22</v>
      </c>
    </row>
    <row r="68" spans="1:16" ht="24" customHeight="1">
      <c r="A68" s="6" t="s">
        <v>21</v>
      </c>
      <c r="B68" s="115">
        <f>EMPLOII1!D147</f>
        <v>3558</v>
      </c>
      <c r="C68" s="101">
        <v>4.6361337454341109</v>
      </c>
      <c r="D68" s="101">
        <v>18.909806125316099</v>
      </c>
      <c r="E68" s="101">
        <v>34.532171958415283</v>
      </c>
      <c r="F68" s="101">
        <v>21.775779713402642</v>
      </c>
      <c r="G68" s="101">
        <v>10.25568980050576</v>
      </c>
      <c r="H68" s="101">
        <v>4.4113515032312449</v>
      </c>
      <c r="I68" s="101">
        <v>2.9502669289126158</v>
      </c>
      <c r="J68" s="101">
        <v>1.8263557178982859</v>
      </c>
      <c r="K68" s="101">
        <v>0.70244450688395621</v>
      </c>
      <c r="L68" s="7" t="s">
        <v>20</v>
      </c>
    </row>
    <row r="69" spans="1:16" ht="24" customHeight="1">
      <c r="A69" s="8" t="s">
        <v>19</v>
      </c>
      <c r="B69" s="116">
        <f>EMPLOII1!D148</f>
        <v>3151</v>
      </c>
      <c r="C69" s="103">
        <v>8.9149746192893407</v>
      </c>
      <c r="D69" s="103">
        <v>25.190355329949238</v>
      </c>
      <c r="E69" s="103">
        <v>30.329949238578678</v>
      </c>
      <c r="F69" s="103">
        <v>17.544416243654823</v>
      </c>
      <c r="G69" s="103">
        <v>7.9949238578680211</v>
      </c>
      <c r="H69" s="103">
        <v>4.7588832487309647</v>
      </c>
      <c r="I69" s="103">
        <v>2.2525380710659899</v>
      </c>
      <c r="J69" s="103">
        <v>2.3477157360406093</v>
      </c>
      <c r="K69" s="103">
        <v>0.66624365482233505</v>
      </c>
      <c r="L69" s="9" t="s">
        <v>18</v>
      </c>
    </row>
    <row r="70" spans="1:16" ht="24" customHeight="1">
      <c r="A70" s="6" t="s">
        <v>17</v>
      </c>
      <c r="B70" s="115">
        <f>EMPLOII1!D149</f>
        <v>808</v>
      </c>
      <c r="C70" s="101">
        <v>5.1980198019801982</v>
      </c>
      <c r="D70" s="101">
        <v>22.277227722772277</v>
      </c>
      <c r="E70" s="101">
        <v>31.188118811881189</v>
      </c>
      <c r="F70" s="101">
        <v>17.574257425742573</v>
      </c>
      <c r="G70" s="101">
        <v>9.653465346534654</v>
      </c>
      <c r="H70" s="101">
        <v>5.5693069306930694</v>
      </c>
      <c r="I70" s="101">
        <v>4.2079207920792081</v>
      </c>
      <c r="J70" s="101">
        <v>3.7128712871287126</v>
      </c>
      <c r="K70" s="101">
        <v>0.61881188118811881</v>
      </c>
      <c r="L70" s="7" t="s">
        <v>16</v>
      </c>
    </row>
    <row r="71" spans="1:16" ht="24" customHeight="1">
      <c r="A71" s="8" t="s">
        <v>15</v>
      </c>
      <c r="B71" s="116">
        <f>EMPLOII1!D150</f>
        <v>2777</v>
      </c>
      <c r="C71" s="103">
        <v>5.07742167806986</v>
      </c>
      <c r="D71" s="103">
        <v>21.82211019085344</v>
      </c>
      <c r="E71" s="103">
        <v>32.120993878285923</v>
      </c>
      <c r="F71" s="103">
        <v>19.841555635577961</v>
      </c>
      <c r="G71" s="103">
        <v>9.9027727763773861</v>
      </c>
      <c r="H71" s="103">
        <v>5.5455527547713359</v>
      </c>
      <c r="I71" s="103">
        <v>2.6647461289160965</v>
      </c>
      <c r="J71" s="103">
        <v>2.6287360460929063</v>
      </c>
      <c r="K71" s="103">
        <v>0.39611091105509544</v>
      </c>
      <c r="L71" s="9" t="s">
        <v>14</v>
      </c>
    </row>
    <row r="72" spans="1:16" ht="24" customHeight="1">
      <c r="A72" s="6" t="s">
        <v>13</v>
      </c>
      <c r="B72" s="115">
        <f>EMPLOII1!D151</f>
        <v>743</v>
      </c>
      <c r="C72" s="101">
        <v>4.56989247311828</v>
      </c>
      <c r="D72" s="101">
        <v>17.876344086021504</v>
      </c>
      <c r="E72" s="101">
        <v>31.317204301075268</v>
      </c>
      <c r="F72" s="101">
        <v>21.63978494623656</v>
      </c>
      <c r="G72" s="101">
        <v>8.736559139784946</v>
      </c>
      <c r="H72" s="101">
        <v>5.645161290322581</v>
      </c>
      <c r="I72" s="101">
        <v>5.510752688172043</v>
      </c>
      <c r="J72" s="101">
        <v>4.435483870967742</v>
      </c>
      <c r="K72" s="101">
        <v>0.26881720430107525</v>
      </c>
      <c r="L72" s="7" t="s">
        <v>12</v>
      </c>
    </row>
    <row r="73" spans="1:16" ht="24" customHeight="1">
      <c r="A73" s="8" t="s">
        <v>11</v>
      </c>
      <c r="B73" s="116">
        <f>EMPLOII1!D152</f>
        <v>822</v>
      </c>
      <c r="C73" s="103">
        <v>5.3593179049939099</v>
      </c>
      <c r="D73" s="103">
        <v>22.168087697929355</v>
      </c>
      <c r="E73" s="103">
        <v>27.892813641900123</v>
      </c>
      <c r="F73" s="103">
        <v>18.879415347137638</v>
      </c>
      <c r="G73" s="103">
        <v>10.353227771010962</v>
      </c>
      <c r="H73" s="103">
        <v>6.3337393422655301</v>
      </c>
      <c r="I73" s="103">
        <v>4.3848964677222897</v>
      </c>
      <c r="J73" s="103">
        <v>3.7758830694275276</v>
      </c>
      <c r="K73" s="103">
        <v>0.85261875761266748</v>
      </c>
      <c r="L73" s="9" t="s">
        <v>10</v>
      </c>
    </row>
    <row r="74" spans="1:16" ht="24" customHeight="1">
      <c r="A74" s="6" t="s">
        <v>9</v>
      </c>
      <c r="B74" s="115">
        <f>EMPLOII1!D153</f>
        <v>929</v>
      </c>
      <c r="C74" s="101">
        <v>3.6519871106337276</v>
      </c>
      <c r="D74" s="101">
        <v>15.359828141783026</v>
      </c>
      <c r="E74" s="101">
        <v>31.793770139634802</v>
      </c>
      <c r="F74" s="101">
        <v>22.556390977443609</v>
      </c>
      <c r="G74" s="101">
        <v>13.64124597207304</v>
      </c>
      <c r="H74" s="101">
        <v>6.552094522019333</v>
      </c>
      <c r="I74" s="101">
        <v>3.6519871106337276</v>
      </c>
      <c r="J74" s="101">
        <v>1.9334049409237379</v>
      </c>
      <c r="K74" s="101">
        <v>0.85929108485499461</v>
      </c>
      <c r="L74" s="7" t="s">
        <v>8</v>
      </c>
    </row>
    <row r="75" spans="1:16" ht="24" customHeight="1">
      <c r="A75" s="8" t="s">
        <v>7</v>
      </c>
      <c r="B75" s="116">
        <f>EMPLOII1!D154</f>
        <v>1716</v>
      </c>
      <c r="C75" s="103">
        <v>5.1804423748544819</v>
      </c>
      <c r="D75" s="103">
        <v>18.742724097788127</v>
      </c>
      <c r="E75" s="103">
        <v>32.537834691501743</v>
      </c>
      <c r="F75" s="103">
        <v>21.536670547147846</v>
      </c>
      <c r="G75" s="103">
        <v>9.7788125727590227</v>
      </c>
      <c r="H75" s="103">
        <v>5.1804423748544819</v>
      </c>
      <c r="I75" s="103">
        <v>2.852153667054715</v>
      </c>
      <c r="J75" s="103">
        <v>3.1431897555296859</v>
      </c>
      <c r="K75" s="103">
        <v>1.0477299185098952</v>
      </c>
      <c r="L75" s="9" t="s">
        <v>6</v>
      </c>
    </row>
    <row r="76" spans="1:16" ht="24" customHeight="1">
      <c r="A76" s="6" t="s">
        <v>5</v>
      </c>
      <c r="B76" s="115">
        <f>EMPLOII1!D155</f>
        <v>1694</v>
      </c>
      <c r="C76" s="101">
        <v>4.8406139315230226</v>
      </c>
      <c r="D76" s="101">
        <v>20.188902007083826</v>
      </c>
      <c r="E76" s="101">
        <v>32.526564344746163</v>
      </c>
      <c r="F76" s="101">
        <v>19.480519480519479</v>
      </c>
      <c r="G76" s="101">
        <v>9.7992916174734361</v>
      </c>
      <c r="H76" s="101">
        <v>5.3719008264462813</v>
      </c>
      <c r="I76" s="101">
        <v>3.2467532467532463</v>
      </c>
      <c r="J76" s="101">
        <v>3.659976387249114</v>
      </c>
      <c r="K76" s="101">
        <v>0.88547815820543097</v>
      </c>
      <c r="L76" s="7" t="s">
        <v>4</v>
      </c>
    </row>
    <row r="77" spans="1:16" s="5" customFormat="1" ht="24" customHeight="1">
      <c r="A77" s="35" t="s">
        <v>3</v>
      </c>
      <c r="B77" s="117">
        <f>EMPLOII1!D156</f>
        <v>27724</v>
      </c>
      <c r="C77" s="105">
        <v>4.7450782433114584</v>
      </c>
      <c r="D77" s="105">
        <v>19.524771039157713</v>
      </c>
      <c r="E77" s="105">
        <v>31.632653061224485</v>
      </c>
      <c r="F77" s="105">
        <v>20.729069012764118</v>
      </c>
      <c r="G77" s="105">
        <v>10.524987380111055</v>
      </c>
      <c r="H77" s="105">
        <v>5.6140477392370371</v>
      </c>
      <c r="I77" s="105">
        <v>3.4398211581452371</v>
      </c>
      <c r="J77" s="105">
        <v>2.9710824259032234</v>
      </c>
      <c r="K77" s="105">
        <v>0.81848994014566945</v>
      </c>
      <c r="L77" s="36" t="s">
        <v>2</v>
      </c>
      <c r="M77" s="24"/>
      <c r="N77" s="24"/>
      <c r="O77" s="24"/>
      <c r="P77" s="24"/>
    </row>
    <row r="78" spans="1:16" s="5" customFormat="1" ht="24" customHeight="1">
      <c r="A78" s="37" t="s">
        <v>1</v>
      </c>
      <c r="B78" s="81">
        <f>EMPLOII1!D157</f>
        <v>199352</v>
      </c>
      <c r="C78" s="82">
        <v>4.4793417454782629</v>
      </c>
      <c r="D78" s="82">
        <v>18.874645661390261</v>
      </c>
      <c r="E78" s="82">
        <v>33.741564859644285</v>
      </c>
      <c r="F78" s="82">
        <v>21.910543611870658</v>
      </c>
      <c r="G78" s="82">
        <v>10.183879788274842</v>
      </c>
      <c r="H78" s="82">
        <v>4.8917542583347968</v>
      </c>
      <c r="I78" s="82">
        <v>2.8883927451521463</v>
      </c>
      <c r="J78" s="82">
        <v>2.3957052906203748</v>
      </c>
      <c r="K78" s="82">
        <v>0.6341720392343777</v>
      </c>
      <c r="L78" s="38" t="s">
        <v>0</v>
      </c>
      <c r="M78" s="24"/>
      <c r="N78" s="24"/>
      <c r="O78" s="24"/>
      <c r="P78" s="24"/>
    </row>
  </sheetData>
  <mergeCells count="6">
    <mergeCell ref="A54:L54"/>
    <mergeCell ref="A1:L1"/>
    <mergeCell ref="A2:L2"/>
    <mergeCell ref="A27:L27"/>
    <mergeCell ref="A28:L28"/>
    <mergeCell ref="A53:L53"/>
  </mergeCells>
  <printOptions horizontalCentered="1" verticalCentered="1"/>
  <pageMargins left="0.19685039370078741" right="0.19685039370078741" top="0.59055118110236227" bottom="0.59055118110236227" header="0.19685039370078741" footer="0"/>
  <pageSetup paperSize="9" scale="70" firstPageNumber="33" orientation="landscape" useFirstPageNumber="1" r:id="rId1"/>
  <headerFooter>
    <oddHeader>&amp;L&amp;"Times New Roman,Gras"&amp;18&amp;K05-020  Gouvernorat Tunis&amp;R&amp;"Times New Roman,Gras"&amp;18&amp;K05-020ولاية تونس</oddHeader>
    <oddFooter>&amp;L&amp;"Times New Roman,Gras"&amp;18&amp;K05-022Statistique Tunisie /RGPH 2014&amp;C&amp;"Times New Roman,Gras"&amp;18&amp;K05-021&amp;P&amp;R&amp;"Times New Roman,Gras"&amp;20&amp;K05-021إحصائيات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6"/>
  <sheetViews>
    <sheetView view="pageBreakPreview" zoomScale="73" zoomScaleNormal="70" zoomScaleSheetLayoutView="73" workbookViewId="0">
      <selection activeCell="L313" sqref="L313"/>
    </sheetView>
  </sheetViews>
  <sheetFormatPr baseColWidth="10" defaultColWidth="10.7109375" defaultRowHeight="15" customHeight="1"/>
  <cols>
    <col min="1" max="1" width="24" style="279" customWidth="1"/>
    <col min="2" max="2" width="26.7109375" style="280" customWidth="1"/>
    <col min="3" max="3" width="25.140625" style="280" customWidth="1"/>
    <col min="4" max="4" width="29.7109375" style="280" customWidth="1"/>
    <col min="5" max="5" width="24.5703125" style="280" customWidth="1"/>
    <col min="6" max="6" width="21.5703125" style="280" customWidth="1"/>
    <col min="7" max="7" width="22.140625" style="280" customWidth="1"/>
    <col min="8" max="8" width="22.42578125" style="280" customWidth="1"/>
    <col min="9" max="9" width="21" style="280" customWidth="1"/>
    <col min="10" max="16384" width="10.7109375" style="191"/>
  </cols>
  <sheetData>
    <row r="1" spans="1:9" ht="15" customHeight="1">
      <c r="A1" s="188"/>
      <c r="B1" s="189"/>
      <c r="C1" s="189"/>
      <c r="D1" s="189"/>
      <c r="E1" s="189"/>
      <c r="F1" s="189"/>
      <c r="G1" s="189"/>
      <c r="H1" s="189"/>
      <c r="I1" s="190"/>
    </row>
    <row r="2" spans="1:9" ht="15" customHeight="1">
      <c r="A2" s="188"/>
      <c r="B2" s="189"/>
      <c r="C2" s="189"/>
      <c r="D2" s="189"/>
      <c r="E2" s="189"/>
      <c r="F2" s="189"/>
      <c r="G2" s="189"/>
      <c r="H2" s="189"/>
      <c r="I2" s="190"/>
    </row>
    <row r="3" spans="1:9" ht="15" customHeight="1">
      <c r="A3" s="188"/>
      <c r="B3" s="189"/>
      <c r="C3" s="189"/>
      <c r="D3" s="189"/>
      <c r="E3" s="189"/>
      <c r="F3" s="189"/>
      <c r="G3" s="189"/>
      <c r="H3" s="189"/>
      <c r="I3" s="190"/>
    </row>
    <row r="4" spans="1:9" ht="15" customHeight="1">
      <c r="A4" s="188"/>
      <c r="B4" s="189"/>
      <c r="C4" s="189"/>
      <c r="D4" s="189"/>
      <c r="E4" s="189"/>
      <c r="F4" s="189"/>
      <c r="G4" s="189"/>
      <c r="H4" s="189"/>
      <c r="I4" s="190"/>
    </row>
    <row r="5" spans="1:9" ht="15" customHeight="1">
      <c r="A5" s="188"/>
      <c r="B5" s="189"/>
      <c r="C5" s="189"/>
      <c r="D5" s="189"/>
      <c r="E5" s="189"/>
      <c r="F5" s="189"/>
      <c r="G5" s="189"/>
      <c r="H5" s="189"/>
      <c r="I5" s="190"/>
    </row>
    <row r="6" spans="1:9" ht="15" customHeight="1">
      <c r="A6" s="188"/>
      <c r="B6" s="189"/>
      <c r="C6" s="189"/>
      <c r="D6" s="189"/>
      <c r="E6" s="189"/>
      <c r="F6" s="189"/>
      <c r="G6" s="189"/>
      <c r="H6" s="189"/>
      <c r="I6" s="190"/>
    </row>
    <row r="7" spans="1:9" ht="15" customHeight="1">
      <c r="A7" s="188"/>
      <c r="B7" s="189"/>
      <c r="C7" s="189"/>
      <c r="D7" s="189"/>
      <c r="E7" s="189"/>
      <c r="F7" s="189"/>
      <c r="G7" s="189"/>
      <c r="H7" s="189"/>
      <c r="I7" s="190"/>
    </row>
    <row r="8" spans="1:9" ht="15" customHeight="1">
      <c r="A8" s="188"/>
      <c r="B8" s="189"/>
      <c r="C8" s="189"/>
      <c r="D8" s="189"/>
      <c r="E8" s="189"/>
      <c r="F8" s="189"/>
      <c r="G8" s="189"/>
      <c r="H8" s="189"/>
      <c r="I8" s="190"/>
    </row>
    <row r="9" spans="1:9" ht="15" customHeight="1">
      <c r="A9" s="188"/>
      <c r="B9" s="189"/>
      <c r="C9" s="189"/>
      <c r="D9" s="189"/>
      <c r="E9" s="189"/>
      <c r="F9" s="189"/>
      <c r="G9" s="189"/>
      <c r="H9" s="189"/>
      <c r="I9" s="190"/>
    </row>
    <row r="10" spans="1:9" ht="15" customHeight="1">
      <c r="A10" s="188"/>
      <c r="B10" s="189"/>
      <c r="C10" s="189"/>
      <c r="D10" s="189"/>
      <c r="E10" s="189"/>
      <c r="F10" s="189"/>
      <c r="G10" s="189"/>
      <c r="H10" s="189"/>
      <c r="I10" s="190"/>
    </row>
    <row r="11" spans="1:9" ht="15" customHeight="1">
      <c r="A11" s="188"/>
      <c r="B11" s="189"/>
      <c r="C11" s="189"/>
      <c r="D11" s="189"/>
      <c r="E11" s="189"/>
      <c r="F11" s="189"/>
      <c r="G11" s="189"/>
      <c r="H11" s="189"/>
      <c r="I11" s="190"/>
    </row>
    <row r="12" spans="1:9" ht="15" customHeight="1">
      <c r="A12" s="188"/>
      <c r="B12" s="189"/>
      <c r="C12" s="189"/>
      <c r="D12" s="189"/>
      <c r="E12" s="189"/>
      <c r="F12" s="189"/>
      <c r="G12" s="189"/>
      <c r="H12" s="189"/>
      <c r="I12" s="190"/>
    </row>
    <row r="13" spans="1:9" ht="15" customHeight="1">
      <c r="A13" s="188"/>
      <c r="B13" s="189"/>
      <c r="C13" s="189"/>
      <c r="D13" s="189"/>
      <c r="E13" s="189"/>
      <c r="F13" s="189"/>
      <c r="G13" s="189"/>
      <c r="H13" s="189"/>
      <c r="I13" s="190"/>
    </row>
    <row r="14" spans="1:9" ht="15" customHeight="1">
      <c r="A14" s="188"/>
      <c r="B14" s="189"/>
      <c r="C14" s="189"/>
      <c r="D14" s="189"/>
      <c r="E14" s="189"/>
      <c r="F14" s="189"/>
      <c r="G14" s="189"/>
      <c r="H14" s="189"/>
      <c r="I14" s="190"/>
    </row>
    <row r="15" spans="1:9" ht="15" customHeight="1">
      <c r="A15" s="188"/>
      <c r="B15" s="189"/>
      <c r="C15" s="189"/>
      <c r="D15" s="189"/>
      <c r="E15" s="189"/>
      <c r="F15" s="189"/>
      <c r="G15" s="189"/>
      <c r="H15" s="189"/>
      <c r="I15" s="190"/>
    </row>
    <row r="16" spans="1:9" ht="15" customHeight="1">
      <c r="A16" s="188"/>
      <c r="B16" s="189"/>
      <c r="C16" s="189"/>
      <c r="D16" s="189"/>
      <c r="E16" s="189"/>
      <c r="F16" s="189"/>
      <c r="G16" s="189"/>
      <c r="H16" s="189"/>
      <c r="I16" s="190"/>
    </row>
    <row r="17" spans="1:9" ht="15" customHeight="1">
      <c r="A17" s="188"/>
      <c r="B17" s="189"/>
      <c r="C17" s="189"/>
      <c r="D17" s="189"/>
      <c r="E17" s="189"/>
      <c r="F17" s="189"/>
      <c r="G17" s="189"/>
      <c r="H17" s="189"/>
      <c r="I17" s="190"/>
    </row>
    <row r="18" spans="1:9" ht="15" customHeight="1">
      <c r="A18" s="188"/>
      <c r="B18" s="189"/>
      <c r="C18" s="189"/>
      <c r="D18" s="189"/>
      <c r="E18" s="189"/>
      <c r="F18" s="189"/>
      <c r="G18" s="189"/>
      <c r="H18" s="189"/>
      <c r="I18" s="190"/>
    </row>
    <row r="19" spans="1:9" ht="80.099999999999994" customHeight="1">
      <c r="A19" s="468" t="s">
        <v>154</v>
      </c>
      <c r="B19" s="469"/>
      <c r="C19" s="469"/>
      <c r="D19" s="469"/>
      <c r="E19" s="469"/>
      <c r="F19" s="469"/>
      <c r="G19" s="469"/>
      <c r="H19" s="469"/>
      <c r="I19" s="469"/>
    </row>
    <row r="20" spans="1:9" ht="15" customHeight="1">
      <c r="A20" s="188"/>
      <c r="B20" s="189"/>
      <c r="C20" s="189"/>
      <c r="D20" s="189"/>
      <c r="E20" s="189"/>
      <c r="F20" s="189"/>
      <c r="G20" s="189"/>
      <c r="H20" s="189"/>
      <c r="I20" s="190"/>
    </row>
    <row r="21" spans="1:9" ht="15" customHeight="1">
      <c r="A21" s="188"/>
      <c r="B21" s="189"/>
      <c r="C21" s="189"/>
      <c r="D21" s="189"/>
      <c r="E21" s="189"/>
      <c r="F21" s="189"/>
      <c r="G21" s="189"/>
      <c r="H21" s="189"/>
      <c r="I21" s="190"/>
    </row>
    <row r="23" spans="1:9" ht="15" customHeight="1">
      <c r="A23" s="188"/>
      <c r="B23" s="189"/>
      <c r="C23" s="189"/>
      <c r="D23" s="189"/>
      <c r="E23" s="189"/>
      <c r="F23" s="189"/>
      <c r="G23" s="189"/>
      <c r="H23" s="189"/>
      <c r="I23" s="190"/>
    </row>
    <row r="24" spans="1:9" ht="15" customHeight="1">
      <c r="A24" s="188"/>
      <c r="B24" s="189"/>
      <c r="C24" s="189"/>
      <c r="D24" s="189"/>
      <c r="E24" s="189"/>
      <c r="F24" s="189"/>
      <c r="G24" s="189"/>
      <c r="H24" s="189"/>
      <c r="I24" s="190"/>
    </row>
    <row r="25" spans="1:9" ht="15" customHeight="1">
      <c r="A25" s="188"/>
      <c r="B25" s="189"/>
      <c r="C25" s="189"/>
      <c r="D25" s="189"/>
      <c r="E25" s="189"/>
      <c r="F25" s="189"/>
      <c r="G25" s="189"/>
      <c r="H25" s="189"/>
      <c r="I25" s="190"/>
    </row>
    <row r="26" spans="1:9" ht="15" customHeight="1">
      <c r="A26" s="188"/>
      <c r="B26" s="189"/>
      <c r="C26" s="189"/>
      <c r="D26" s="189"/>
      <c r="E26" s="189"/>
      <c r="F26" s="189"/>
      <c r="G26" s="189"/>
      <c r="H26" s="189"/>
      <c r="I26" s="190"/>
    </row>
    <row r="27" spans="1:9" ht="15" customHeight="1">
      <c r="A27" s="188"/>
      <c r="B27" s="189"/>
      <c r="C27" s="189"/>
      <c r="D27" s="189"/>
      <c r="E27" s="189"/>
      <c r="F27" s="189"/>
      <c r="G27" s="189"/>
      <c r="H27" s="189"/>
      <c r="I27" s="190"/>
    </row>
    <row r="28" spans="1:9" ht="15" customHeight="1">
      <c r="A28" s="188"/>
      <c r="B28" s="189"/>
      <c r="C28" s="189"/>
      <c r="D28" s="189"/>
      <c r="E28" s="189"/>
      <c r="F28" s="189"/>
      <c r="G28" s="189"/>
      <c r="H28" s="189"/>
      <c r="I28" s="190"/>
    </row>
    <row r="29" spans="1:9" ht="15" customHeight="1">
      <c r="A29" s="188"/>
      <c r="B29" s="189"/>
      <c r="C29" s="189"/>
      <c r="D29" s="189"/>
      <c r="E29" s="189"/>
      <c r="F29" s="189"/>
      <c r="G29" s="189"/>
      <c r="H29" s="189"/>
      <c r="I29" s="190"/>
    </row>
    <row r="30" spans="1:9" ht="15" customHeight="1">
      <c r="A30" s="188"/>
      <c r="B30" s="189"/>
      <c r="C30" s="189"/>
      <c r="D30" s="189"/>
      <c r="E30" s="189"/>
      <c r="F30" s="189"/>
      <c r="G30" s="189"/>
      <c r="H30" s="189"/>
      <c r="I30" s="190"/>
    </row>
    <row r="31" spans="1:9" ht="15" customHeight="1">
      <c r="A31" s="188"/>
      <c r="B31" s="189"/>
      <c r="C31" s="189"/>
      <c r="D31" s="189"/>
      <c r="E31" s="189"/>
      <c r="F31" s="189"/>
      <c r="G31" s="189"/>
      <c r="H31" s="189"/>
      <c r="I31" s="190"/>
    </row>
    <row r="32" spans="1:9" ht="15" customHeight="1">
      <c r="A32" s="188"/>
      <c r="B32" s="189"/>
      <c r="C32" s="189"/>
      <c r="D32" s="189"/>
      <c r="E32" s="189"/>
      <c r="F32" s="189"/>
      <c r="G32" s="189"/>
      <c r="H32" s="189"/>
      <c r="I32" s="190"/>
    </row>
    <row r="33" spans="1:9" ht="15" customHeight="1">
      <c r="A33" s="188"/>
      <c r="B33" s="189"/>
      <c r="C33" s="189"/>
      <c r="D33" s="189"/>
      <c r="E33" s="189"/>
      <c r="F33" s="189"/>
      <c r="G33" s="189"/>
      <c r="H33" s="189"/>
      <c r="I33" s="190"/>
    </row>
    <row r="34" spans="1:9" ht="15" customHeight="1">
      <c r="A34" s="188"/>
      <c r="B34" s="189"/>
      <c r="C34" s="189"/>
      <c r="D34" s="189"/>
      <c r="E34" s="189"/>
      <c r="F34" s="189"/>
      <c r="G34" s="189"/>
      <c r="H34" s="189"/>
      <c r="I34" s="190"/>
    </row>
    <row r="35" spans="1:9" ht="15" customHeight="1">
      <c r="A35" s="188"/>
      <c r="B35" s="189"/>
      <c r="C35" s="189"/>
      <c r="D35" s="189"/>
      <c r="E35" s="189"/>
      <c r="F35" s="189"/>
      <c r="G35" s="189"/>
      <c r="H35" s="189"/>
      <c r="I35" s="190"/>
    </row>
    <row r="36" spans="1:9" ht="15" customHeight="1">
      <c r="A36" s="188"/>
      <c r="B36" s="189"/>
      <c r="C36" s="189"/>
      <c r="D36" s="189"/>
      <c r="E36" s="189"/>
      <c r="F36" s="189"/>
      <c r="G36" s="189"/>
      <c r="H36" s="189"/>
      <c r="I36" s="190"/>
    </row>
    <row r="37" spans="1:9" ht="15" customHeight="1">
      <c r="A37" s="188"/>
      <c r="B37" s="189"/>
      <c r="C37" s="189"/>
      <c r="D37" s="189"/>
      <c r="E37" s="189"/>
      <c r="F37" s="189"/>
      <c r="G37" s="189"/>
      <c r="H37" s="189"/>
      <c r="I37" s="190"/>
    </row>
    <row r="38" spans="1:9" ht="15" customHeight="1">
      <c r="A38" s="188"/>
      <c r="B38" s="189"/>
      <c r="C38" s="189"/>
      <c r="D38" s="189"/>
      <c r="E38" s="189"/>
      <c r="F38" s="189"/>
      <c r="G38" s="189"/>
      <c r="H38" s="189"/>
      <c r="I38" s="190"/>
    </row>
    <row r="39" spans="1:9" ht="15" customHeight="1">
      <c r="A39" s="188"/>
      <c r="B39" s="189"/>
      <c r="C39" s="189"/>
      <c r="D39" s="189"/>
      <c r="E39" s="189"/>
      <c r="F39" s="189"/>
      <c r="G39" s="189"/>
      <c r="H39" s="189"/>
      <c r="I39" s="190"/>
    </row>
    <row r="40" spans="1:9" ht="15" customHeight="1">
      <c r="A40" s="188"/>
      <c r="B40" s="189"/>
      <c r="C40" s="189"/>
      <c r="D40" s="189"/>
      <c r="E40" s="189"/>
      <c r="F40" s="189"/>
      <c r="G40" s="189"/>
      <c r="H40" s="189"/>
      <c r="I40" s="190"/>
    </row>
    <row r="41" spans="1:9" ht="15" customHeight="1">
      <c r="A41" s="188"/>
      <c r="B41" s="189"/>
      <c r="C41" s="189"/>
      <c r="D41" s="189"/>
      <c r="E41" s="189"/>
      <c r="F41" s="189"/>
      <c r="G41" s="189"/>
      <c r="H41" s="189"/>
      <c r="I41" s="190"/>
    </row>
    <row r="42" spans="1:9" ht="15" customHeight="1">
      <c r="A42" s="188"/>
      <c r="B42" s="189"/>
      <c r="C42" s="189"/>
      <c r="D42" s="189"/>
      <c r="E42" s="189"/>
      <c r="F42" s="189"/>
      <c r="G42" s="189"/>
      <c r="H42" s="189"/>
      <c r="I42" s="190"/>
    </row>
    <row r="43" spans="1:9" ht="15" customHeight="1">
      <c r="A43" s="188"/>
      <c r="B43" s="189"/>
      <c r="C43" s="189"/>
      <c r="D43" s="189"/>
      <c r="E43" s="189"/>
      <c r="F43" s="189"/>
      <c r="G43" s="189"/>
      <c r="H43" s="189"/>
      <c r="I43" s="190"/>
    </row>
    <row r="44" spans="1:9" ht="15" customHeight="1">
      <c r="A44" s="188"/>
      <c r="B44" s="189"/>
      <c r="C44" s="189"/>
      <c r="D44" s="189"/>
      <c r="E44" s="189"/>
      <c r="F44" s="189"/>
      <c r="G44" s="189"/>
      <c r="H44" s="189"/>
      <c r="I44" s="190"/>
    </row>
    <row r="45" spans="1:9" ht="15" customHeight="1">
      <c r="A45" s="188"/>
      <c r="B45" s="189"/>
      <c r="C45" s="189"/>
      <c r="D45" s="189"/>
      <c r="E45" s="189"/>
      <c r="F45" s="189"/>
      <c r="G45" s="189"/>
      <c r="H45" s="189"/>
      <c r="I45" s="190"/>
    </row>
    <row r="46" spans="1:9" ht="15" customHeight="1">
      <c r="A46" s="188"/>
      <c r="B46" s="189"/>
      <c r="C46" s="189"/>
      <c r="D46" s="189"/>
      <c r="E46" s="189"/>
      <c r="F46" s="189"/>
      <c r="G46" s="189"/>
      <c r="H46" s="189"/>
      <c r="I46" s="190"/>
    </row>
    <row r="47" spans="1:9" ht="15" customHeight="1">
      <c r="A47" s="188"/>
      <c r="B47" s="189"/>
      <c r="C47" s="189"/>
      <c r="D47" s="189"/>
      <c r="E47" s="189"/>
      <c r="F47" s="189"/>
      <c r="G47" s="189"/>
      <c r="H47" s="189"/>
      <c r="I47" s="190"/>
    </row>
    <row r="48" spans="1:9" ht="15" customHeight="1">
      <c r="A48" s="188"/>
      <c r="B48" s="189"/>
      <c r="C48" s="189"/>
      <c r="D48" s="189"/>
      <c r="E48" s="189"/>
      <c r="F48" s="189"/>
      <c r="G48" s="189"/>
      <c r="H48" s="189"/>
      <c r="I48" s="190"/>
    </row>
    <row r="49" spans="1:9" ht="15" customHeight="1">
      <c r="A49" s="188"/>
      <c r="B49" s="189"/>
      <c r="C49" s="189"/>
      <c r="D49" s="189"/>
      <c r="E49" s="189"/>
      <c r="F49" s="189"/>
      <c r="G49" s="189"/>
      <c r="H49" s="189"/>
      <c r="I49" s="190"/>
    </row>
    <row r="50" spans="1:9" ht="15" customHeight="1">
      <c r="A50" s="188"/>
      <c r="B50" s="189"/>
      <c r="C50" s="189"/>
      <c r="D50" s="189"/>
      <c r="E50" s="189"/>
      <c r="F50" s="189"/>
      <c r="G50" s="189"/>
      <c r="H50" s="189"/>
      <c r="I50" s="190"/>
    </row>
    <row r="51" spans="1:9" ht="15" customHeight="1">
      <c r="A51" s="188"/>
      <c r="B51" s="189"/>
      <c r="C51" s="189"/>
      <c r="D51" s="189"/>
      <c r="E51" s="189"/>
      <c r="F51" s="189"/>
      <c r="G51" s="189"/>
      <c r="H51" s="189"/>
      <c r="I51" s="190"/>
    </row>
    <row r="52" spans="1:9" ht="15" customHeight="1">
      <c r="A52" s="188"/>
      <c r="B52" s="189"/>
      <c r="C52" s="189"/>
      <c r="D52" s="189"/>
      <c r="E52" s="189"/>
      <c r="F52" s="189"/>
      <c r="G52" s="189"/>
      <c r="H52" s="189"/>
      <c r="I52" s="190"/>
    </row>
    <row r="53" spans="1:9" ht="15" customHeight="1">
      <c r="A53" s="188"/>
      <c r="B53" s="189"/>
      <c r="C53" s="189"/>
      <c r="D53" s="189"/>
      <c r="E53" s="189"/>
      <c r="F53" s="189"/>
      <c r="G53" s="189"/>
      <c r="H53" s="189"/>
      <c r="I53" s="190"/>
    </row>
    <row r="54" spans="1:9" ht="15" customHeight="1">
      <c r="A54" s="188"/>
      <c r="B54" s="189"/>
      <c r="C54" s="189"/>
      <c r="D54" s="189"/>
      <c r="E54" s="189"/>
      <c r="F54" s="189"/>
      <c r="G54" s="189"/>
      <c r="H54" s="189"/>
      <c r="I54" s="190"/>
    </row>
    <row r="55" spans="1:9" ht="15" customHeight="1">
      <c r="A55" s="188"/>
      <c r="B55" s="189"/>
      <c r="C55" s="189"/>
      <c r="D55" s="189"/>
      <c r="E55" s="189"/>
      <c r="F55" s="189"/>
      <c r="G55" s="189"/>
      <c r="H55" s="189"/>
      <c r="I55" s="190"/>
    </row>
    <row r="56" spans="1:9" ht="15" customHeight="1">
      <c r="A56" s="188"/>
      <c r="B56" s="189"/>
      <c r="C56" s="189"/>
      <c r="D56" s="189"/>
      <c r="E56" s="189"/>
      <c r="F56" s="189"/>
      <c r="G56" s="189"/>
      <c r="H56" s="189"/>
      <c r="I56" s="190"/>
    </row>
    <row r="57" spans="1:9" ht="15" customHeight="1">
      <c r="A57" s="188"/>
      <c r="B57" s="189"/>
      <c r="C57" s="189"/>
      <c r="D57" s="189"/>
      <c r="E57" s="189"/>
      <c r="F57" s="189"/>
      <c r="G57" s="189"/>
      <c r="H57" s="189"/>
      <c r="I57" s="190"/>
    </row>
    <row r="58" spans="1:9" ht="15" customHeight="1">
      <c r="A58" s="188"/>
      <c r="B58" s="189"/>
      <c r="C58" s="189"/>
      <c r="D58" s="189"/>
      <c r="E58" s="189"/>
      <c r="F58" s="189"/>
      <c r="G58" s="189"/>
      <c r="H58" s="189"/>
      <c r="I58" s="190"/>
    </row>
    <row r="59" spans="1:9" ht="15" customHeight="1">
      <c r="A59" s="188"/>
      <c r="B59" s="189"/>
      <c r="C59" s="189"/>
      <c r="D59" s="189"/>
      <c r="E59" s="189"/>
      <c r="F59" s="189"/>
      <c r="G59" s="189"/>
      <c r="H59" s="189"/>
      <c r="I59" s="190"/>
    </row>
    <row r="60" spans="1:9" ht="15" customHeight="1">
      <c r="A60" s="188"/>
      <c r="B60" s="189"/>
      <c r="C60" s="189"/>
      <c r="D60" s="189"/>
      <c r="E60" s="189"/>
      <c r="F60" s="189"/>
      <c r="G60" s="189"/>
      <c r="H60" s="189"/>
      <c r="I60" s="190"/>
    </row>
    <row r="61" spans="1:9" ht="15" customHeight="1">
      <c r="A61" s="188"/>
      <c r="B61" s="189"/>
      <c r="C61" s="189"/>
      <c r="D61" s="189"/>
      <c r="E61" s="189"/>
      <c r="F61" s="189"/>
      <c r="G61" s="189"/>
      <c r="H61" s="189"/>
      <c r="I61" s="190"/>
    </row>
    <row r="62" spans="1:9" ht="15" customHeight="1">
      <c r="A62" s="188"/>
      <c r="B62" s="189"/>
      <c r="C62" s="189"/>
      <c r="D62" s="189"/>
      <c r="E62" s="189"/>
      <c r="F62" s="189"/>
      <c r="G62" s="189"/>
      <c r="H62" s="189"/>
      <c r="I62" s="190"/>
    </row>
    <row r="63" spans="1:9" ht="15" customHeight="1">
      <c r="A63" s="188"/>
      <c r="B63" s="189"/>
      <c r="C63" s="189"/>
      <c r="D63" s="189"/>
      <c r="E63" s="189"/>
      <c r="F63" s="189"/>
      <c r="G63" s="189"/>
      <c r="H63" s="189"/>
      <c r="I63" s="190"/>
    </row>
    <row r="64" spans="1:9" ht="15" customHeight="1">
      <c r="A64" s="188"/>
      <c r="B64" s="189"/>
      <c r="C64" s="189"/>
      <c r="D64" s="189"/>
      <c r="E64" s="189"/>
      <c r="F64" s="189"/>
      <c r="G64" s="189"/>
      <c r="H64" s="189"/>
      <c r="I64" s="190"/>
    </row>
    <row r="65" spans="1:9" ht="15" customHeight="1">
      <c r="A65" s="188"/>
      <c r="B65" s="189"/>
      <c r="C65" s="189"/>
      <c r="D65" s="189"/>
      <c r="E65" s="189"/>
      <c r="F65" s="189"/>
      <c r="G65" s="189"/>
      <c r="H65" s="189"/>
      <c r="I65" s="190"/>
    </row>
    <row r="66" spans="1:9" ht="15" customHeight="1">
      <c r="A66" s="188"/>
      <c r="B66" s="189"/>
      <c r="C66" s="189"/>
      <c r="D66" s="189"/>
      <c r="E66" s="189"/>
      <c r="F66" s="189"/>
      <c r="G66" s="189"/>
      <c r="H66" s="189"/>
      <c r="I66" s="190"/>
    </row>
    <row r="67" spans="1:9" ht="15" customHeight="1">
      <c r="A67" s="188"/>
      <c r="B67" s="189"/>
      <c r="C67" s="189"/>
      <c r="D67" s="189"/>
      <c r="E67" s="189"/>
      <c r="F67" s="189"/>
      <c r="G67" s="189"/>
      <c r="H67" s="189"/>
      <c r="I67" s="190"/>
    </row>
    <row r="68" spans="1:9" ht="15" customHeight="1">
      <c r="A68" s="188"/>
      <c r="B68" s="189"/>
      <c r="C68" s="189"/>
      <c r="D68" s="189"/>
      <c r="E68" s="189"/>
      <c r="F68" s="189"/>
      <c r="G68" s="189"/>
      <c r="H68" s="189"/>
      <c r="I68" s="190"/>
    </row>
    <row r="69" spans="1:9" ht="15" customHeight="1">
      <c r="A69" s="188"/>
      <c r="B69" s="189"/>
      <c r="C69" s="189"/>
      <c r="D69" s="189"/>
      <c r="E69" s="189"/>
      <c r="F69" s="189"/>
      <c r="G69" s="189"/>
      <c r="H69" s="189"/>
      <c r="I69" s="190"/>
    </row>
    <row r="70" spans="1:9" ht="15" customHeight="1">
      <c r="A70" s="188"/>
      <c r="B70" s="189"/>
      <c r="C70" s="189"/>
      <c r="D70" s="189"/>
      <c r="E70" s="189"/>
      <c r="F70" s="189"/>
      <c r="G70" s="189"/>
      <c r="H70" s="189"/>
      <c r="I70" s="190"/>
    </row>
    <row r="71" spans="1:9" ht="15" customHeight="1">
      <c r="A71" s="188"/>
      <c r="B71" s="189"/>
      <c r="C71" s="189"/>
      <c r="D71" s="189"/>
      <c r="E71" s="189"/>
      <c r="F71" s="189"/>
      <c r="G71" s="189"/>
      <c r="H71" s="189"/>
      <c r="I71" s="190"/>
    </row>
    <row r="72" spans="1:9" ht="15" customHeight="1">
      <c r="A72" s="188"/>
      <c r="B72" s="189"/>
      <c r="C72" s="189"/>
      <c r="D72" s="189"/>
      <c r="E72" s="189"/>
      <c r="F72" s="189"/>
      <c r="G72" s="189"/>
      <c r="H72" s="189"/>
      <c r="I72" s="190"/>
    </row>
    <row r="73" spans="1:9" ht="15" customHeight="1">
      <c r="A73" s="188"/>
      <c r="B73" s="189"/>
      <c r="C73" s="189"/>
      <c r="D73" s="189"/>
      <c r="E73" s="189"/>
      <c r="F73" s="189"/>
      <c r="G73" s="189"/>
      <c r="H73" s="189"/>
      <c r="I73" s="190"/>
    </row>
    <row r="74" spans="1:9" ht="15" customHeight="1">
      <c r="A74" s="188"/>
      <c r="B74" s="189"/>
      <c r="C74" s="189"/>
      <c r="D74" s="189"/>
      <c r="E74" s="189"/>
      <c r="F74" s="189"/>
      <c r="G74" s="189"/>
      <c r="H74" s="189"/>
      <c r="I74" s="190"/>
    </row>
    <row r="75" spans="1:9" ht="15" customHeight="1">
      <c r="A75" s="188"/>
      <c r="B75" s="189"/>
      <c r="C75" s="189"/>
      <c r="D75" s="189"/>
      <c r="E75" s="189"/>
      <c r="F75" s="189"/>
      <c r="G75" s="189"/>
      <c r="H75" s="189"/>
      <c r="I75" s="190"/>
    </row>
    <row r="76" spans="1:9" ht="15" customHeight="1">
      <c r="A76" s="188"/>
      <c r="B76" s="189"/>
      <c r="C76" s="189"/>
      <c r="D76" s="189"/>
      <c r="E76" s="189"/>
      <c r="F76" s="189"/>
      <c r="G76" s="189"/>
      <c r="H76" s="189"/>
      <c r="I76" s="190"/>
    </row>
    <row r="77" spans="1:9" ht="15" customHeight="1">
      <c r="A77" s="188"/>
      <c r="B77" s="189"/>
      <c r="C77" s="189"/>
      <c r="D77" s="189"/>
      <c r="E77" s="189"/>
      <c r="F77" s="189"/>
      <c r="G77" s="189"/>
      <c r="H77" s="189"/>
      <c r="I77" s="190"/>
    </row>
    <row r="78" spans="1:9" ht="15" customHeight="1">
      <c r="A78" s="188"/>
      <c r="B78" s="189"/>
      <c r="C78" s="189"/>
      <c r="D78" s="189"/>
      <c r="E78" s="189"/>
      <c r="F78" s="189"/>
      <c r="G78" s="189"/>
      <c r="H78" s="189"/>
      <c r="I78" s="190"/>
    </row>
    <row r="79" spans="1:9" ht="15" customHeight="1">
      <c r="A79" s="188"/>
      <c r="B79" s="189"/>
      <c r="C79" s="189"/>
      <c r="D79" s="189"/>
      <c r="E79" s="189"/>
      <c r="F79" s="189"/>
      <c r="G79" s="189"/>
      <c r="H79" s="189"/>
      <c r="I79" s="190"/>
    </row>
    <row r="80" spans="1:9" ht="15" customHeight="1">
      <c r="A80" s="188"/>
      <c r="B80" s="189"/>
      <c r="C80" s="189"/>
      <c r="D80" s="189"/>
      <c r="E80" s="189"/>
      <c r="F80" s="189"/>
      <c r="G80" s="189"/>
      <c r="H80" s="189"/>
      <c r="I80" s="190"/>
    </row>
    <row r="81" spans="1:9" ht="15" customHeight="1">
      <c r="A81" s="188"/>
      <c r="B81" s="189"/>
      <c r="C81" s="189"/>
      <c r="D81" s="189"/>
      <c r="E81" s="189"/>
      <c r="F81" s="189"/>
      <c r="G81" s="189"/>
      <c r="H81" s="189"/>
      <c r="I81" s="190"/>
    </row>
    <row r="82" spans="1:9" ht="15" customHeight="1">
      <c r="A82" s="188"/>
      <c r="B82" s="189"/>
      <c r="C82" s="189"/>
      <c r="D82" s="189"/>
      <c r="E82" s="189"/>
      <c r="F82" s="189"/>
      <c r="G82" s="189"/>
      <c r="H82" s="189"/>
      <c r="I82" s="190"/>
    </row>
    <row r="83" spans="1:9" ht="15" customHeight="1">
      <c r="A83" s="188"/>
      <c r="B83" s="189"/>
      <c r="C83" s="189"/>
      <c r="D83" s="189"/>
      <c r="E83" s="189"/>
      <c r="F83" s="189"/>
      <c r="G83" s="189"/>
      <c r="H83" s="189"/>
      <c r="I83" s="190"/>
    </row>
    <row r="84" spans="1:9" ht="15" customHeight="1">
      <c r="A84" s="188"/>
      <c r="B84" s="189"/>
      <c r="C84" s="189"/>
      <c r="D84" s="189"/>
      <c r="E84" s="189"/>
      <c r="F84" s="189"/>
      <c r="G84" s="189"/>
      <c r="H84" s="189"/>
      <c r="I84" s="190"/>
    </row>
    <row r="85" spans="1:9" ht="15" customHeight="1">
      <c r="A85" s="188"/>
      <c r="B85" s="189"/>
      <c r="C85" s="189"/>
      <c r="D85" s="189"/>
      <c r="E85" s="189"/>
      <c r="F85" s="189"/>
      <c r="G85" s="189"/>
      <c r="H85" s="189"/>
      <c r="I85" s="190"/>
    </row>
    <row r="86" spans="1:9" ht="15" customHeight="1">
      <c r="A86" s="188"/>
      <c r="B86" s="189"/>
      <c r="C86" s="189"/>
      <c r="D86" s="189"/>
      <c r="E86" s="189"/>
      <c r="F86" s="189"/>
      <c r="G86" s="189"/>
      <c r="H86" s="189"/>
      <c r="I86" s="190"/>
    </row>
    <row r="87" spans="1:9" ht="15" customHeight="1">
      <c r="A87" s="188"/>
      <c r="B87" s="189"/>
      <c r="C87" s="189"/>
      <c r="D87" s="189"/>
      <c r="E87" s="189"/>
      <c r="F87" s="189"/>
      <c r="G87" s="189"/>
      <c r="H87" s="189"/>
      <c r="I87" s="190"/>
    </row>
    <row r="88" spans="1:9" ht="15" customHeight="1">
      <c r="A88" s="188"/>
      <c r="B88" s="189"/>
      <c r="C88" s="189"/>
      <c r="D88" s="189"/>
      <c r="E88" s="189"/>
      <c r="F88" s="189"/>
      <c r="G88" s="189"/>
      <c r="H88" s="189"/>
      <c r="I88" s="190"/>
    </row>
    <row r="89" spans="1:9" ht="15" customHeight="1">
      <c r="A89" s="188"/>
      <c r="B89" s="189"/>
      <c r="C89" s="189"/>
      <c r="D89" s="189"/>
      <c r="E89" s="189"/>
      <c r="F89" s="189"/>
      <c r="G89" s="189"/>
      <c r="H89" s="189"/>
      <c r="I89" s="190"/>
    </row>
    <row r="90" spans="1:9" ht="15" customHeight="1">
      <c r="A90" s="188"/>
      <c r="B90" s="189"/>
      <c r="C90" s="189"/>
      <c r="D90" s="189"/>
      <c r="E90" s="189"/>
      <c r="F90" s="189"/>
      <c r="G90" s="189"/>
      <c r="H90" s="189"/>
      <c r="I90" s="190"/>
    </row>
    <row r="91" spans="1:9" ht="15" customHeight="1">
      <c r="A91" s="188"/>
      <c r="B91" s="189"/>
      <c r="C91" s="189"/>
      <c r="D91" s="189"/>
      <c r="E91" s="189"/>
      <c r="F91" s="189"/>
      <c r="G91" s="189"/>
      <c r="H91" s="189"/>
      <c r="I91" s="190"/>
    </row>
    <row r="92" spans="1:9" ht="15" customHeight="1">
      <c r="A92" s="188"/>
      <c r="B92" s="189"/>
      <c r="C92" s="189"/>
      <c r="D92" s="189"/>
      <c r="E92" s="189"/>
      <c r="F92" s="189"/>
      <c r="G92" s="189"/>
      <c r="H92" s="189"/>
      <c r="I92" s="190"/>
    </row>
    <row r="93" spans="1:9" ht="15" customHeight="1">
      <c r="A93" s="188"/>
      <c r="B93" s="189"/>
      <c r="C93" s="189"/>
      <c r="D93" s="189"/>
      <c r="E93" s="189"/>
      <c r="F93" s="189"/>
      <c r="G93" s="189"/>
      <c r="H93" s="189"/>
      <c r="I93" s="190"/>
    </row>
    <row r="94" spans="1:9" ht="15" customHeight="1">
      <c r="A94" s="188"/>
      <c r="B94" s="189"/>
      <c r="C94" s="189"/>
      <c r="D94" s="189"/>
      <c r="E94" s="189"/>
      <c r="F94" s="189"/>
      <c r="G94" s="189"/>
      <c r="H94" s="189"/>
      <c r="I94" s="190"/>
    </row>
    <row r="95" spans="1:9" ht="15" customHeight="1">
      <c r="A95" s="188"/>
      <c r="B95" s="189"/>
      <c r="C95" s="189"/>
      <c r="D95" s="189"/>
      <c r="E95" s="189"/>
      <c r="F95" s="189"/>
      <c r="G95" s="189"/>
      <c r="H95" s="189"/>
      <c r="I95" s="190"/>
    </row>
    <row r="96" spans="1:9" ht="15" customHeight="1">
      <c r="A96" s="188"/>
      <c r="B96" s="189"/>
      <c r="C96" s="189"/>
      <c r="D96" s="189"/>
      <c r="E96" s="189"/>
      <c r="F96" s="189"/>
      <c r="G96" s="189"/>
      <c r="H96" s="189"/>
      <c r="I96" s="190"/>
    </row>
    <row r="97" spans="1:11" ht="15" customHeight="1">
      <c r="A97" s="188"/>
      <c r="B97" s="189"/>
      <c r="C97" s="189"/>
      <c r="D97" s="189"/>
      <c r="E97" s="189"/>
      <c r="F97" s="189"/>
      <c r="G97" s="189"/>
      <c r="H97" s="189"/>
      <c r="I97" s="190"/>
    </row>
    <row r="98" spans="1:11" ht="15" customHeight="1">
      <c r="A98" s="188"/>
      <c r="B98" s="189"/>
      <c r="C98" s="189"/>
      <c r="D98" s="189"/>
      <c r="E98" s="189"/>
      <c r="F98" s="189"/>
      <c r="G98" s="189"/>
      <c r="H98" s="189"/>
      <c r="I98" s="190"/>
    </row>
    <row r="99" spans="1:11" ht="15" customHeight="1">
      <c r="A99" s="188"/>
      <c r="B99" s="189"/>
      <c r="C99" s="189"/>
      <c r="D99" s="189"/>
      <c r="E99" s="189"/>
      <c r="F99" s="189"/>
      <c r="G99" s="189"/>
      <c r="H99" s="189"/>
      <c r="I99" s="190"/>
    </row>
    <row r="100" spans="1:11" ht="15" customHeight="1">
      <c r="A100" s="188"/>
      <c r="B100" s="189"/>
      <c r="C100" s="189"/>
      <c r="D100" s="189"/>
      <c r="E100" s="189"/>
      <c r="F100" s="189"/>
      <c r="G100" s="189"/>
      <c r="H100" s="189"/>
      <c r="I100" s="190"/>
    </row>
    <row r="101" spans="1:11" ht="15" customHeight="1">
      <c r="A101" s="188"/>
      <c r="B101" s="189"/>
      <c r="C101" s="189"/>
      <c r="D101" s="189"/>
      <c r="E101" s="189"/>
      <c r="F101" s="189"/>
      <c r="G101" s="189"/>
      <c r="H101" s="189"/>
      <c r="I101" s="190"/>
    </row>
    <row r="102" spans="1:11" ht="15" customHeight="1">
      <c r="A102" s="188"/>
      <c r="B102" s="189"/>
      <c r="C102" s="189"/>
      <c r="D102" s="189"/>
      <c r="E102" s="189"/>
      <c r="F102" s="189"/>
      <c r="G102" s="189"/>
      <c r="H102" s="189"/>
      <c r="I102" s="190"/>
    </row>
    <row r="103" spans="1:11" s="192" customFormat="1" ht="60" customHeight="1">
      <c r="A103" s="470" t="s">
        <v>155</v>
      </c>
      <c r="B103" s="470"/>
      <c r="C103" s="470"/>
      <c r="D103" s="470"/>
      <c r="E103" s="470"/>
      <c r="F103" s="470"/>
      <c r="G103" s="470"/>
      <c r="H103" s="470"/>
      <c r="I103" s="470"/>
    </row>
    <row r="104" spans="1:11" s="193" customFormat="1" ht="21.75" customHeight="1">
      <c r="A104" s="471" t="s">
        <v>156</v>
      </c>
      <c r="B104" s="471"/>
      <c r="C104" s="471"/>
      <c r="D104" s="471"/>
      <c r="E104" s="471"/>
      <c r="F104" s="471"/>
      <c r="G104" s="471"/>
      <c r="H104" s="471"/>
      <c r="I104" s="471"/>
    </row>
    <row r="105" spans="1:11" s="193" customFormat="1" ht="54" customHeight="1">
      <c r="A105" s="472" t="s">
        <v>157</v>
      </c>
      <c r="B105" s="474" t="s">
        <v>158</v>
      </c>
      <c r="C105" s="475"/>
      <c r="D105" s="476" t="s">
        <v>159</v>
      </c>
      <c r="E105" s="476"/>
      <c r="F105" s="476"/>
      <c r="G105" s="476"/>
      <c r="H105" s="477" t="s">
        <v>160</v>
      </c>
      <c r="I105" s="479" t="s">
        <v>45</v>
      </c>
    </row>
    <row r="106" spans="1:11" s="193" customFormat="1" ht="123" customHeight="1">
      <c r="A106" s="473"/>
      <c r="B106" s="480" t="s">
        <v>161</v>
      </c>
      <c r="C106" s="481"/>
      <c r="D106" s="149" t="s">
        <v>162</v>
      </c>
      <c r="E106" s="149" t="s">
        <v>163</v>
      </c>
      <c r="F106" s="149" t="s">
        <v>164</v>
      </c>
      <c r="G106" s="149" t="s">
        <v>165</v>
      </c>
      <c r="H106" s="478"/>
      <c r="I106" s="479"/>
    </row>
    <row r="107" spans="1:11" s="193" customFormat="1" ht="24" customHeight="1">
      <c r="A107" s="194" t="s">
        <v>43</v>
      </c>
      <c r="B107" s="484">
        <v>3.8517326626369801E-2</v>
      </c>
      <c r="C107" s="485"/>
      <c r="D107" s="195">
        <v>2.9190372582672538E-2</v>
      </c>
      <c r="E107" s="195">
        <v>9.0866964789816596E-2</v>
      </c>
      <c r="F107" s="195">
        <v>2.7253357118081613E-2</v>
      </c>
      <c r="G107" s="195">
        <v>99.852689305509458</v>
      </c>
      <c r="H107" s="196">
        <v>6727</v>
      </c>
      <c r="I107" s="197" t="s">
        <v>44</v>
      </c>
    </row>
    <row r="108" spans="1:11" s="202" customFormat="1" ht="24" customHeight="1">
      <c r="A108" s="198" t="s">
        <v>384</v>
      </c>
      <c r="B108" s="482">
        <v>0.12812390669175563</v>
      </c>
      <c r="C108" s="483"/>
      <c r="D108" s="199">
        <v>1.6074586079408357E-2</v>
      </c>
      <c r="E108" s="199">
        <v>0.11133424860953736</v>
      </c>
      <c r="F108" s="199">
        <v>0.55269753897640839</v>
      </c>
      <c r="G108" s="199">
        <v>99.319893626334633</v>
      </c>
      <c r="H108" s="200">
        <v>6221</v>
      </c>
      <c r="I108" s="201" t="s">
        <v>42</v>
      </c>
      <c r="J108" s="193"/>
      <c r="K108" s="193"/>
    </row>
    <row r="109" spans="1:11" s="202" customFormat="1" ht="24" customHeight="1">
      <c r="A109" s="194" t="s">
        <v>40</v>
      </c>
      <c r="B109" s="484">
        <v>0</v>
      </c>
      <c r="C109" s="485"/>
      <c r="D109" s="195">
        <v>0</v>
      </c>
      <c r="E109" s="195">
        <v>8.4595211911004439E-3</v>
      </c>
      <c r="F109" s="195">
        <v>0</v>
      </c>
      <c r="G109" s="195">
        <v>99.991540478808901</v>
      </c>
      <c r="H109" s="196">
        <v>11821</v>
      </c>
      <c r="I109" s="197" t="s">
        <v>41</v>
      </c>
      <c r="J109" s="193"/>
      <c r="K109" s="193"/>
    </row>
    <row r="110" spans="1:11" s="202" customFormat="1" ht="24" customHeight="1">
      <c r="A110" s="203" t="s">
        <v>38</v>
      </c>
      <c r="B110" s="482">
        <v>1.1550309233279019E-2</v>
      </c>
      <c r="C110" s="483"/>
      <c r="D110" s="199">
        <v>0</v>
      </c>
      <c r="E110" s="199">
        <v>3.5444019411003724E-2</v>
      </c>
      <c r="F110" s="199">
        <v>1.0011344954084618</v>
      </c>
      <c r="G110" s="199">
        <v>98.963421485180419</v>
      </c>
      <c r="H110" s="204">
        <v>8517</v>
      </c>
      <c r="I110" s="205" t="s">
        <v>39</v>
      </c>
      <c r="J110" s="193"/>
      <c r="K110" s="193"/>
    </row>
    <row r="111" spans="1:11" s="202" customFormat="1" ht="24" customHeight="1">
      <c r="A111" s="206" t="s">
        <v>36</v>
      </c>
      <c r="B111" s="484">
        <v>8.7085256466080292E-3</v>
      </c>
      <c r="C111" s="485"/>
      <c r="D111" s="195">
        <v>0</v>
      </c>
      <c r="E111" s="195">
        <v>8.7085256466078714E-3</v>
      </c>
      <c r="F111" s="195">
        <v>1.7307658483369188E-2</v>
      </c>
      <c r="G111" s="195">
        <v>99.97398381587</v>
      </c>
      <c r="H111" s="207">
        <v>11483</v>
      </c>
      <c r="I111" s="208" t="s">
        <v>37</v>
      </c>
      <c r="J111" s="193"/>
      <c r="K111" s="193"/>
    </row>
    <row r="112" spans="1:11" s="202" customFormat="1" ht="24" customHeight="1">
      <c r="A112" s="203" t="s">
        <v>34</v>
      </c>
      <c r="B112" s="482">
        <v>0</v>
      </c>
      <c r="C112" s="483"/>
      <c r="D112" s="199">
        <v>6.7501086881908163E-3</v>
      </c>
      <c r="E112" s="199">
        <v>1.5448190630672556E-2</v>
      </c>
      <c r="F112" s="199">
        <v>0</v>
      </c>
      <c r="G112" s="199">
        <v>99.977801700681141</v>
      </c>
      <c r="H112" s="204">
        <v>15070</v>
      </c>
      <c r="I112" s="205" t="s">
        <v>35</v>
      </c>
      <c r="J112" s="193"/>
      <c r="K112" s="193"/>
    </row>
    <row r="113" spans="1:11" s="202" customFormat="1" ht="24" customHeight="1">
      <c r="A113" s="194" t="s">
        <v>32</v>
      </c>
      <c r="B113" s="484">
        <v>0</v>
      </c>
      <c r="C113" s="485"/>
      <c r="D113" s="195">
        <v>0</v>
      </c>
      <c r="E113" s="195">
        <v>3.3710330520814548E-2</v>
      </c>
      <c r="F113" s="195">
        <v>0</v>
      </c>
      <c r="G113" s="195">
        <v>99.966289669479181</v>
      </c>
      <c r="H113" s="196">
        <v>5898</v>
      </c>
      <c r="I113" s="197" t="s">
        <v>33</v>
      </c>
      <c r="J113" s="193"/>
      <c r="K113" s="193"/>
    </row>
    <row r="114" spans="1:11" s="202" customFormat="1" ht="24" customHeight="1">
      <c r="A114" s="198" t="s">
        <v>30</v>
      </c>
      <c r="B114" s="482">
        <v>0</v>
      </c>
      <c r="C114" s="483"/>
      <c r="D114" s="199">
        <v>1.1531111107343226E-2</v>
      </c>
      <c r="E114" s="199">
        <v>0</v>
      </c>
      <c r="F114" s="199">
        <v>0</v>
      </c>
      <c r="G114" s="199">
        <v>99.988468888892655</v>
      </c>
      <c r="H114" s="200">
        <v>12547</v>
      </c>
      <c r="I114" s="201" t="s">
        <v>31</v>
      </c>
      <c r="J114" s="193"/>
      <c r="K114" s="193"/>
    </row>
    <row r="115" spans="1:11" s="202" customFormat="1" ht="24" customHeight="1">
      <c r="A115" s="206" t="s">
        <v>28</v>
      </c>
      <c r="B115" s="484">
        <v>0</v>
      </c>
      <c r="C115" s="485"/>
      <c r="D115" s="195">
        <v>0</v>
      </c>
      <c r="E115" s="195">
        <v>1.0151253679829747E-2</v>
      </c>
      <c r="F115" s="195">
        <v>0</v>
      </c>
      <c r="G115" s="195">
        <v>99.989848746320163</v>
      </c>
      <c r="H115" s="207">
        <v>9851</v>
      </c>
      <c r="I115" s="208" t="s">
        <v>29</v>
      </c>
      <c r="J115" s="193"/>
      <c r="K115" s="193"/>
    </row>
    <row r="116" spans="1:11" s="202" customFormat="1" ht="24" customHeight="1">
      <c r="A116" s="203" t="s">
        <v>26</v>
      </c>
      <c r="B116" s="482">
        <v>2.3486307482737563E-2</v>
      </c>
      <c r="C116" s="483"/>
      <c r="D116" s="199">
        <v>0</v>
      </c>
      <c r="E116" s="199">
        <v>7.9314795284972428E-2</v>
      </c>
      <c r="F116" s="199">
        <v>9.3945229930953254E-3</v>
      </c>
      <c r="G116" s="199">
        <v>99.911290681721781</v>
      </c>
      <c r="H116" s="204">
        <v>21289</v>
      </c>
      <c r="I116" s="205" t="s">
        <v>27</v>
      </c>
      <c r="J116" s="193"/>
      <c r="K116" s="193"/>
    </row>
    <row r="117" spans="1:11" s="202" customFormat="1" ht="24" customHeight="1">
      <c r="A117" s="206" t="s">
        <v>24</v>
      </c>
      <c r="B117" s="484">
        <v>2.2503900676117194E-2</v>
      </c>
      <c r="C117" s="485"/>
      <c r="D117" s="195">
        <v>0</v>
      </c>
      <c r="E117" s="195">
        <v>5.6886403519819766E-2</v>
      </c>
      <c r="F117" s="195">
        <v>1.1168602557776639E-2</v>
      </c>
      <c r="G117" s="195">
        <v>99.931944993922414</v>
      </c>
      <c r="H117" s="207">
        <v>8822</v>
      </c>
      <c r="I117" s="208" t="s">
        <v>25</v>
      </c>
      <c r="J117" s="193"/>
      <c r="K117" s="193"/>
    </row>
    <row r="118" spans="1:11" s="202" customFormat="1" ht="24" customHeight="1">
      <c r="A118" s="198" t="s">
        <v>22</v>
      </c>
      <c r="B118" s="482">
        <v>1.7672670019118618E-2</v>
      </c>
      <c r="C118" s="483"/>
      <c r="D118" s="199">
        <v>0</v>
      </c>
      <c r="E118" s="199">
        <v>6.2376711617403907E-2</v>
      </c>
      <c r="F118" s="199">
        <v>0</v>
      </c>
      <c r="G118" s="199">
        <v>99.937623288382596</v>
      </c>
      <c r="H118" s="200">
        <v>11148</v>
      </c>
      <c r="I118" s="201" t="s">
        <v>23</v>
      </c>
      <c r="J118" s="193"/>
      <c r="K118" s="193"/>
    </row>
    <row r="119" spans="1:11" s="202" customFormat="1" ht="24" customHeight="1">
      <c r="A119" s="206" t="s">
        <v>20</v>
      </c>
      <c r="B119" s="484">
        <v>9.6461891995814009E-2</v>
      </c>
      <c r="C119" s="485"/>
      <c r="D119" s="195">
        <v>2.1522633659047753E-2</v>
      </c>
      <c r="E119" s="195">
        <v>0.20817892190376699</v>
      </c>
      <c r="F119" s="195">
        <v>1.7401336035910795E-2</v>
      </c>
      <c r="G119" s="195">
        <v>99.752897108401484</v>
      </c>
      <c r="H119" s="207">
        <v>28211</v>
      </c>
      <c r="I119" s="208" t="s">
        <v>21</v>
      </c>
      <c r="J119" s="193"/>
      <c r="K119" s="193"/>
    </row>
    <row r="120" spans="1:11" s="202" customFormat="1" ht="24" customHeight="1">
      <c r="A120" s="198" t="s">
        <v>18</v>
      </c>
      <c r="B120" s="482">
        <v>4.8796608324562667E-2</v>
      </c>
      <c r="C120" s="483"/>
      <c r="D120" s="199">
        <v>1.4868489896466669E-2</v>
      </c>
      <c r="E120" s="199">
        <v>0.12704752015229551</v>
      </c>
      <c r="F120" s="199">
        <v>0.18431166289430789</v>
      </c>
      <c r="G120" s="199">
        <v>99.673772327056938</v>
      </c>
      <c r="H120" s="200">
        <v>26501</v>
      </c>
      <c r="I120" s="201" t="s">
        <v>19</v>
      </c>
      <c r="J120" s="193"/>
      <c r="K120" s="193"/>
    </row>
    <row r="121" spans="1:11" s="202" customFormat="1" ht="24" customHeight="1">
      <c r="A121" s="206" t="s">
        <v>16</v>
      </c>
      <c r="B121" s="486">
        <v>0</v>
      </c>
      <c r="C121" s="487"/>
      <c r="D121" s="209">
        <v>0</v>
      </c>
      <c r="E121" s="209">
        <v>1.2053107847500518E-2</v>
      </c>
      <c r="F121" s="209">
        <v>0</v>
      </c>
      <c r="G121" s="209">
        <v>99.987946892152479</v>
      </c>
      <c r="H121" s="207">
        <v>8560</v>
      </c>
      <c r="I121" s="208" t="s">
        <v>17</v>
      </c>
      <c r="J121" s="193"/>
      <c r="K121" s="193"/>
    </row>
    <row r="122" spans="1:11" s="202" customFormat="1" ht="24" customHeight="1">
      <c r="A122" s="198" t="s">
        <v>14</v>
      </c>
      <c r="B122" s="488">
        <v>4.565793078257694E-3</v>
      </c>
      <c r="C122" s="489"/>
      <c r="D122" s="210">
        <v>4.5657930782577547E-3</v>
      </c>
      <c r="E122" s="210">
        <v>1.7790848891142286E-2</v>
      </c>
      <c r="F122" s="210">
        <v>9.1315861565155095E-3</v>
      </c>
      <c r="G122" s="210">
        <v>99.968511771874105</v>
      </c>
      <c r="H122" s="200">
        <v>21902</v>
      </c>
      <c r="I122" s="201" t="s">
        <v>15</v>
      </c>
      <c r="J122" s="193"/>
      <c r="K122" s="193"/>
    </row>
    <row r="123" spans="1:11" s="202" customFormat="1" ht="24" customHeight="1">
      <c r="A123" s="206" t="s">
        <v>12</v>
      </c>
      <c r="B123" s="486">
        <v>0</v>
      </c>
      <c r="C123" s="487"/>
      <c r="D123" s="209">
        <v>0</v>
      </c>
      <c r="E123" s="209">
        <v>1.2122681537155944E-2</v>
      </c>
      <c r="F123" s="209">
        <v>0.32772114323267049</v>
      </c>
      <c r="G123" s="209">
        <v>99.660156175230171</v>
      </c>
      <c r="H123" s="207">
        <v>8249</v>
      </c>
      <c r="I123" s="208" t="s">
        <v>13</v>
      </c>
      <c r="J123" s="193"/>
      <c r="K123" s="193"/>
    </row>
    <row r="124" spans="1:11" s="202" customFormat="1" ht="24" customHeight="1">
      <c r="A124" s="198" t="s">
        <v>10</v>
      </c>
      <c r="B124" s="488">
        <v>3.7889962575602204E-2</v>
      </c>
      <c r="C124" s="489"/>
      <c r="D124" s="210">
        <v>0</v>
      </c>
      <c r="E124" s="210">
        <v>0.10979434205215866</v>
      </c>
      <c r="F124" s="210">
        <v>1.6883336147222802E-2</v>
      </c>
      <c r="G124" s="210">
        <v>99.873322321800629</v>
      </c>
      <c r="H124" s="200">
        <v>5923</v>
      </c>
      <c r="I124" s="201" t="s">
        <v>11</v>
      </c>
      <c r="J124" s="193"/>
      <c r="K124" s="193"/>
    </row>
    <row r="125" spans="1:11" s="202" customFormat="1" ht="24" customHeight="1">
      <c r="A125" s="206" t="s">
        <v>8</v>
      </c>
      <c r="B125" s="486">
        <v>0</v>
      </c>
      <c r="C125" s="487"/>
      <c r="D125" s="209">
        <v>0</v>
      </c>
      <c r="E125" s="209">
        <v>0</v>
      </c>
      <c r="F125" s="209">
        <v>7.9001422025596589E-3</v>
      </c>
      <c r="G125" s="209">
        <v>99.992099857797442</v>
      </c>
      <c r="H125" s="207">
        <v>12658</v>
      </c>
      <c r="I125" s="208" t="s">
        <v>9</v>
      </c>
      <c r="J125" s="193"/>
      <c r="K125" s="193"/>
    </row>
    <row r="126" spans="1:11" s="202" customFormat="1" ht="24" customHeight="1">
      <c r="A126" s="198" t="s">
        <v>6</v>
      </c>
      <c r="B126" s="488">
        <v>2.1052796799955833E-2</v>
      </c>
      <c r="C126" s="489"/>
      <c r="D126" s="210">
        <v>5.1313628899832932E-3</v>
      </c>
      <c r="E126" s="210">
        <v>1.5274720507482851E-2</v>
      </c>
      <c r="F126" s="210">
        <v>1.9696394152983607E-2</v>
      </c>
      <c r="G126" s="210">
        <v>99.959897522449552</v>
      </c>
      <c r="H126" s="200">
        <v>19952</v>
      </c>
      <c r="I126" s="201" t="s">
        <v>7</v>
      </c>
      <c r="J126" s="193"/>
      <c r="K126" s="193"/>
    </row>
    <row r="127" spans="1:11" s="202" customFormat="1" ht="24" customHeight="1">
      <c r="A127" s="206" t="s">
        <v>4</v>
      </c>
      <c r="B127" s="486">
        <v>0</v>
      </c>
      <c r="C127" s="487"/>
      <c r="D127" s="209">
        <v>0</v>
      </c>
      <c r="E127" s="209">
        <v>3.4140596685129823E-2</v>
      </c>
      <c r="F127" s="209">
        <v>1.5348016268897244E-2</v>
      </c>
      <c r="G127" s="209">
        <v>99.950511387045978</v>
      </c>
      <c r="H127" s="207">
        <v>26062</v>
      </c>
      <c r="I127" s="208" t="s">
        <v>5</v>
      </c>
      <c r="J127" s="193"/>
      <c r="K127" s="193"/>
    </row>
    <row r="128" spans="1:11" s="202" customFormat="1" ht="24" customHeight="1">
      <c r="A128" s="211" t="s">
        <v>166</v>
      </c>
      <c r="B128" s="490">
        <v>2.4038649057846695E-2</v>
      </c>
      <c r="C128" s="491"/>
      <c r="D128" s="212">
        <v>6.076136162167089E-3</v>
      </c>
      <c r="E128" s="212">
        <v>5.8802812803158119E-2</v>
      </c>
      <c r="F128" s="212">
        <v>7.6257453101339925E-2</v>
      </c>
      <c r="G128" s="212">
        <v>99.858863597931418</v>
      </c>
      <c r="H128" s="213">
        <v>287412</v>
      </c>
      <c r="I128" s="214" t="s">
        <v>3</v>
      </c>
      <c r="J128" s="193"/>
      <c r="K128" s="193"/>
    </row>
    <row r="129" spans="1:11" s="202" customFormat="1" ht="24" customHeight="1">
      <c r="A129" s="215" t="s">
        <v>0</v>
      </c>
      <c r="B129" s="492">
        <v>0.16479106883866848</v>
      </c>
      <c r="C129" s="493"/>
      <c r="D129" s="216">
        <v>2.3901024445774355E-2</v>
      </c>
      <c r="E129" s="216">
        <v>0.86638456678920805</v>
      </c>
      <c r="F129" s="216">
        <v>0.15962925121826926</v>
      </c>
      <c r="G129" s="216">
        <v>98.950085157544322</v>
      </c>
      <c r="H129" s="217">
        <v>1901363</v>
      </c>
      <c r="I129" s="218" t="s">
        <v>167</v>
      </c>
      <c r="J129" s="193"/>
      <c r="K129" s="193"/>
    </row>
    <row r="130" spans="1:11" s="223" customFormat="1" ht="15.75" customHeight="1">
      <c r="A130" s="219"/>
      <c r="B130" s="220"/>
      <c r="C130" s="220"/>
      <c r="D130" s="221"/>
      <c r="E130" s="221"/>
      <c r="F130" s="221"/>
      <c r="G130" s="221"/>
      <c r="H130" s="222"/>
      <c r="I130" s="222"/>
    </row>
    <row r="131" spans="1:11" s="192" customFormat="1" ht="53.25" customHeight="1">
      <c r="A131" s="219"/>
      <c r="B131" s="220"/>
      <c r="C131" s="220"/>
      <c r="D131" s="221"/>
      <c r="E131" s="221"/>
      <c r="F131" s="221"/>
      <c r="G131" s="221"/>
      <c r="H131" s="222"/>
      <c r="I131" s="222"/>
    </row>
    <row r="132" spans="1:11" s="193" customFormat="1" ht="30" customHeight="1">
      <c r="A132" s="219"/>
      <c r="B132" s="220"/>
      <c r="C132" s="220"/>
      <c r="D132" s="221"/>
      <c r="E132" s="221"/>
      <c r="F132" s="221"/>
      <c r="G132" s="221"/>
      <c r="H132" s="222"/>
      <c r="I132" s="222"/>
    </row>
    <row r="133" spans="1:11" s="193" customFormat="1" ht="144.75" customHeight="1">
      <c r="A133" s="219"/>
      <c r="B133" s="220"/>
      <c r="C133" s="220"/>
      <c r="D133" s="221"/>
      <c r="E133" s="221"/>
      <c r="F133" s="221"/>
      <c r="G133" s="221"/>
      <c r="H133" s="222"/>
      <c r="I133" s="222"/>
    </row>
    <row r="134" spans="1:11" s="202" customFormat="1" ht="24.95" customHeight="1">
      <c r="A134" s="219"/>
      <c r="B134" s="220"/>
      <c r="C134" s="220"/>
      <c r="D134" s="221"/>
      <c r="E134" s="221"/>
      <c r="F134" s="221"/>
      <c r="G134" s="221"/>
      <c r="H134" s="222"/>
      <c r="I134" s="222"/>
    </row>
    <row r="135" spans="1:11" s="202" customFormat="1" ht="24.95" customHeight="1">
      <c r="A135" s="219"/>
      <c r="B135" s="220"/>
      <c r="C135" s="220"/>
      <c r="D135" s="221"/>
      <c r="E135" s="221"/>
      <c r="F135" s="221"/>
      <c r="G135" s="221"/>
      <c r="H135" s="222"/>
      <c r="I135" s="222"/>
    </row>
    <row r="136" spans="1:11" s="202" customFormat="1" ht="24.95" customHeight="1">
      <c r="A136" s="219"/>
      <c r="B136" s="220"/>
      <c r="C136" s="220"/>
      <c r="D136" s="221"/>
      <c r="E136" s="221"/>
      <c r="F136" s="221"/>
      <c r="G136" s="221"/>
      <c r="H136" s="222"/>
      <c r="I136" s="222"/>
    </row>
    <row r="137" spans="1:11" s="202" customFormat="1" ht="24.95" customHeight="1">
      <c r="A137" s="219"/>
      <c r="B137" s="220"/>
      <c r="C137" s="220"/>
      <c r="D137" s="221"/>
      <c r="E137" s="221"/>
      <c r="F137" s="221"/>
      <c r="G137" s="221"/>
      <c r="H137" s="222"/>
      <c r="I137" s="222"/>
    </row>
    <row r="138" spans="1:11" s="202" customFormat="1" ht="24.95" customHeight="1">
      <c r="A138" s="219"/>
      <c r="B138" s="220"/>
      <c r="C138" s="220"/>
      <c r="D138" s="221"/>
      <c r="E138" s="221"/>
      <c r="F138" s="221"/>
      <c r="G138" s="221"/>
      <c r="H138" s="222"/>
      <c r="I138" s="222"/>
    </row>
    <row r="139" spans="1:11" s="202" customFormat="1" ht="24.95" customHeight="1">
      <c r="A139" s="219"/>
      <c r="B139" s="220"/>
      <c r="C139" s="220"/>
      <c r="D139" s="221"/>
      <c r="E139" s="221"/>
      <c r="F139" s="221"/>
      <c r="G139" s="221"/>
      <c r="H139" s="222"/>
      <c r="I139" s="222"/>
    </row>
    <row r="140" spans="1:11" s="202" customFormat="1" ht="24.95" customHeight="1">
      <c r="A140" s="219"/>
      <c r="B140" s="220"/>
      <c r="C140" s="220"/>
      <c r="D140" s="221"/>
      <c r="E140" s="221"/>
      <c r="F140" s="221"/>
      <c r="G140" s="221"/>
      <c r="H140" s="222"/>
      <c r="I140" s="222"/>
    </row>
    <row r="141" spans="1:11" s="202" customFormat="1" ht="24.95" customHeight="1">
      <c r="A141" s="219"/>
      <c r="B141" s="220"/>
      <c r="C141" s="220"/>
      <c r="D141" s="221"/>
      <c r="E141" s="221"/>
      <c r="F141" s="221"/>
      <c r="G141" s="221"/>
      <c r="H141" s="222"/>
      <c r="I141" s="222"/>
    </row>
    <row r="142" spans="1:11" s="202" customFormat="1" ht="24.95" customHeight="1">
      <c r="A142" s="219"/>
      <c r="B142" s="220"/>
      <c r="C142" s="220"/>
      <c r="D142" s="221"/>
      <c r="E142" s="221"/>
      <c r="F142" s="221"/>
      <c r="G142" s="221"/>
      <c r="H142" s="222"/>
      <c r="I142" s="222"/>
    </row>
    <row r="143" spans="1:11" s="202" customFormat="1" ht="24.95" customHeight="1">
      <c r="A143" s="219"/>
      <c r="B143" s="220"/>
      <c r="C143" s="220"/>
      <c r="D143" s="221"/>
      <c r="E143" s="221"/>
      <c r="F143" s="221"/>
      <c r="G143" s="221"/>
      <c r="H143" s="222"/>
      <c r="I143" s="222"/>
    </row>
    <row r="144" spans="1:11" s="202" customFormat="1" ht="24.95" customHeight="1">
      <c r="A144" s="219"/>
      <c r="B144" s="220"/>
      <c r="C144" s="220"/>
      <c r="D144" s="221"/>
      <c r="E144" s="221"/>
      <c r="F144" s="221"/>
      <c r="G144" s="221"/>
      <c r="H144" s="222"/>
      <c r="I144" s="222"/>
    </row>
    <row r="145" spans="1:9" s="202" customFormat="1" ht="24.95" customHeight="1">
      <c r="A145" s="219"/>
      <c r="B145" s="220"/>
      <c r="C145" s="220"/>
      <c r="D145" s="221"/>
      <c r="E145" s="221"/>
      <c r="F145" s="221"/>
      <c r="G145" s="221"/>
      <c r="H145" s="222"/>
      <c r="I145" s="222"/>
    </row>
    <row r="146" spans="1:9" s="202" customFormat="1" ht="24.95" customHeight="1">
      <c r="A146" s="219"/>
      <c r="B146" s="220"/>
      <c r="C146" s="220"/>
      <c r="D146" s="221"/>
      <c r="E146" s="221"/>
      <c r="F146" s="221"/>
      <c r="G146" s="221"/>
      <c r="H146" s="222"/>
      <c r="I146" s="222"/>
    </row>
    <row r="147" spans="1:9" s="202" customFormat="1" ht="24.95" customHeight="1">
      <c r="A147" s="219"/>
      <c r="B147" s="220"/>
      <c r="C147" s="220"/>
      <c r="D147" s="221"/>
      <c r="E147" s="221"/>
      <c r="F147" s="221"/>
      <c r="G147" s="221"/>
      <c r="H147" s="222"/>
      <c r="I147" s="222"/>
    </row>
    <row r="148" spans="1:9" s="202" customFormat="1" ht="24.95" customHeight="1">
      <c r="A148" s="219"/>
      <c r="B148" s="220"/>
      <c r="C148" s="220"/>
      <c r="D148" s="221"/>
      <c r="E148" s="221"/>
      <c r="F148" s="221"/>
      <c r="G148" s="221"/>
      <c r="H148" s="222"/>
      <c r="I148" s="222"/>
    </row>
    <row r="149" spans="1:9" s="202" customFormat="1" ht="24.95" customHeight="1">
      <c r="A149" s="219"/>
      <c r="B149" s="220"/>
      <c r="C149" s="220"/>
      <c r="D149" s="221"/>
      <c r="E149" s="221"/>
      <c r="F149" s="221"/>
      <c r="G149" s="221"/>
      <c r="H149" s="222"/>
      <c r="I149" s="222"/>
    </row>
    <row r="150" spans="1:9" s="202" customFormat="1" ht="24.95" customHeight="1">
      <c r="A150" s="219"/>
      <c r="B150" s="220"/>
      <c r="C150" s="220"/>
      <c r="D150" s="221"/>
      <c r="E150" s="221"/>
      <c r="F150" s="221"/>
      <c r="G150" s="221"/>
      <c r="H150" s="222"/>
      <c r="I150" s="222"/>
    </row>
    <row r="151" spans="1:9" s="202" customFormat="1" ht="24.95" customHeight="1">
      <c r="A151" s="219"/>
      <c r="B151" s="220"/>
      <c r="C151" s="220"/>
      <c r="D151" s="221"/>
      <c r="E151" s="221"/>
      <c r="F151" s="221"/>
      <c r="G151" s="221"/>
      <c r="H151" s="222"/>
      <c r="I151" s="222"/>
    </row>
    <row r="152" spans="1:9" s="202" customFormat="1" ht="24.95" customHeight="1">
      <c r="A152" s="219"/>
      <c r="B152" s="220"/>
      <c r="C152" s="220"/>
      <c r="D152" s="221"/>
      <c r="E152" s="221"/>
      <c r="F152" s="221"/>
      <c r="G152" s="221"/>
      <c r="H152" s="222"/>
      <c r="I152" s="222"/>
    </row>
    <row r="153" spans="1:9" s="202" customFormat="1" ht="24.95" customHeight="1">
      <c r="A153" s="219"/>
      <c r="B153" s="220"/>
      <c r="C153" s="220"/>
      <c r="D153" s="221"/>
      <c r="E153" s="221"/>
      <c r="F153" s="221"/>
      <c r="G153" s="221"/>
      <c r="H153" s="222"/>
      <c r="I153" s="222"/>
    </row>
    <row r="154" spans="1:9" s="202" customFormat="1" ht="24.95" customHeight="1">
      <c r="A154" s="219"/>
      <c r="B154" s="220"/>
      <c r="C154" s="220"/>
      <c r="D154" s="221"/>
      <c r="E154" s="221"/>
      <c r="F154" s="221"/>
      <c r="G154" s="221"/>
      <c r="H154" s="222"/>
      <c r="I154" s="222"/>
    </row>
    <row r="155" spans="1:9" s="202" customFormat="1" ht="24.95" customHeight="1">
      <c r="A155" s="219"/>
      <c r="B155" s="220"/>
      <c r="C155" s="220"/>
      <c r="D155" s="221"/>
      <c r="E155" s="221"/>
      <c r="F155" s="221"/>
      <c r="G155" s="221"/>
      <c r="H155" s="222"/>
      <c r="I155" s="222"/>
    </row>
    <row r="156" spans="1:9" s="202" customFormat="1" ht="60" customHeight="1">
      <c r="A156" s="224"/>
      <c r="B156" s="470" t="s">
        <v>168</v>
      </c>
      <c r="C156" s="470"/>
      <c r="D156" s="470"/>
      <c r="E156" s="470"/>
      <c r="F156" s="470"/>
      <c r="G156" s="470"/>
      <c r="H156" s="470"/>
      <c r="I156" s="470"/>
    </row>
    <row r="157" spans="1:9" s="202" customFormat="1" ht="30" customHeight="1">
      <c r="A157" s="225"/>
      <c r="B157" s="495" t="s">
        <v>169</v>
      </c>
      <c r="C157" s="494"/>
      <c r="D157" s="494"/>
      <c r="E157" s="494"/>
      <c r="F157" s="494"/>
      <c r="G157" s="494"/>
      <c r="H157" s="494"/>
      <c r="I157" s="494"/>
    </row>
    <row r="158" spans="1:9" s="202" customFormat="1" ht="165" customHeight="1">
      <c r="A158" s="193"/>
      <c r="B158" s="226" t="s">
        <v>157</v>
      </c>
      <c r="C158" s="187" t="s">
        <v>170</v>
      </c>
      <c r="D158" s="187" t="s">
        <v>171</v>
      </c>
      <c r="E158" s="187" t="s">
        <v>172</v>
      </c>
      <c r="F158" s="187" t="s">
        <v>173</v>
      </c>
      <c r="G158" s="187" t="s">
        <v>174</v>
      </c>
      <c r="H158" s="83" t="s">
        <v>175</v>
      </c>
      <c r="I158" s="227" t="s">
        <v>45</v>
      </c>
    </row>
    <row r="159" spans="1:9" s="202" customFormat="1" ht="24" customHeight="1">
      <c r="B159" s="203" t="s">
        <v>43</v>
      </c>
      <c r="C159" s="199">
        <v>81.412129410059379</v>
      </c>
      <c r="D159" s="199">
        <v>97.821264830735558</v>
      </c>
      <c r="E159" s="199">
        <v>99.364575094263984</v>
      </c>
      <c r="F159" s="199">
        <v>4.4596402556860412E-2</v>
      </c>
      <c r="G159" s="199">
        <v>99.955403597443137</v>
      </c>
      <c r="H159" s="204">
        <v>6727</v>
      </c>
      <c r="I159" s="205" t="s">
        <v>44</v>
      </c>
    </row>
    <row r="160" spans="1:9" s="202" customFormat="1" ht="24" customHeight="1">
      <c r="B160" s="206" t="s">
        <v>384</v>
      </c>
      <c r="C160" s="195">
        <v>40.874822619826141</v>
      </c>
      <c r="D160" s="195">
        <v>90.994265128539098</v>
      </c>
      <c r="E160" s="195">
        <v>95.896478333480516</v>
      </c>
      <c r="F160" s="195">
        <v>0.11252210255585919</v>
      </c>
      <c r="G160" s="195">
        <v>99.887477897444143</v>
      </c>
      <c r="H160" s="207">
        <v>6221</v>
      </c>
      <c r="I160" s="208" t="s">
        <v>42</v>
      </c>
    </row>
    <row r="161" spans="1:9" s="202" customFormat="1" ht="24" customHeight="1">
      <c r="B161" s="203" t="s">
        <v>40</v>
      </c>
      <c r="C161" s="199">
        <v>50.952768741168377</v>
      </c>
      <c r="D161" s="199">
        <v>98.193918186499872</v>
      </c>
      <c r="E161" s="199">
        <v>99.624152320946564</v>
      </c>
      <c r="F161" s="199">
        <v>1.6919042382201169E-2</v>
      </c>
      <c r="G161" s="199">
        <v>99.983080957617801</v>
      </c>
      <c r="H161" s="204">
        <v>11821</v>
      </c>
      <c r="I161" s="205" t="s">
        <v>41</v>
      </c>
    </row>
    <row r="162" spans="1:9" s="202" customFormat="1" ht="24" customHeight="1">
      <c r="B162" s="206" t="s">
        <v>38</v>
      </c>
      <c r="C162" s="195">
        <v>39.667126506344658</v>
      </c>
      <c r="D162" s="195">
        <v>94.616677356218062</v>
      </c>
      <c r="E162" s="195">
        <v>99.066633654604175</v>
      </c>
      <c r="F162" s="195">
        <v>1.1741223435481977E-2</v>
      </c>
      <c r="G162" s="195">
        <v>99.988258776564521</v>
      </c>
      <c r="H162" s="207">
        <v>8517</v>
      </c>
      <c r="I162" s="208" t="s">
        <v>39</v>
      </c>
    </row>
    <row r="163" spans="1:9" s="202" customFormat="1" ht="24" customHeight="1">
      <c r="B163" s="203" t="s">
        <v>36</v>
      </c>
      <c r="C163" s="199">
        <v>49.885443654549832</v>
      </c>
      <c r="D163" s="199">
        <v>97.514728485049943</v>
      </c>
      <c r="E163" s="199">
        <v>99.468377294540829</v>
      </c>
      <c r="F163" s="199">
        <v>4.354262823304015E-2</v>
      </c>
      <c r="G163" s="199">
        <v>99.956457371766959</v>
      </c>
      <c r="H163" s="204">
        <v>11483</v>
      </c>
      <c r="I163" s="205" t="s">
        <v>37</v>
      </c>
    </row>
    <row r="164" spans="1:9" s="223" customFormat="1" ht="24" customHeight="1">
      <c r="A164" s="202"/>
      <c r="B164" s="206" t="s">
        <v>34</v>
      </c>
      <c r="C164" s="195">
        <v>67.839437728668116</v>
      </c>
      <c r="D164" s="195">
        <v>98.128863546000304</v>
      </c>
      <c r="E164" s="195">
        <v>99.500984613438732</v>
      </c>
      <c r="F164" s="195">
        <v>2.6542800265428008E-2</v>
      </c>
      <c r="G164" s="195">
        <v>99.973457199734568</v>
      </c>
      <c r="H164" s="207">
        <v>15070</v>
      </c>
      <c r="I164" s="208" t="s">
        <v>35</v>
      </c>
    </row>
    <row r="165" spans="1:9" s="223" customFormat="1" ht="24" customHeight="1">
      <c r="A165" s="202"/>
      <c r="B165" s="203" t="s">
        <v>32</v>
      </c>
      <c r="C165" s="199">
        <v>72.895026551318225</v>
      </c>
      <c r="D165" s="199">
        <v>98.563576219610653</v>
      </c>
      <c r="E165" s="199">
        <v>99.880972904667857</v>
      </c>
      <c r="F165" s="199">
        <v>1.69548999660902E-2</v>
      </c>
      <c r="G165" s="199">
        <v>99.983045100033905</v>
      </c>
      <c r="H165" s="204">
        <v>5898</v>
      </c>
      <c r="I165" s="205" t="s">
        <v>33</v>
      </c>
    </row>
    <row r="166" spans="1:9" s="202" customFormat="1" ht="24" customHeight="1">
      <c r="B166" s="206" t="s">
        <v>30</v>
      </c>
      <c r="C166" s="195">
        <v>91.006195061548539</v>
      </c>
      <c r="D166" s="195">
        <v>98.73620444535608</v>
      </c>
      <c r="E166" s="195">
        <v>99.423340503544551</v>
      </c>
      <c r="F166" s="195">
        <v>1.5940065354267952E-2</v>
      </c>
      <c r="G166" s="195">
        <v>99.984059934645728</v>
      </c>
      <c r="H166" s="207">
        <v>12547</v>
      </c>
      <c r="I166" s="208" t="s">
        <v>31</v>
      </c>
    </row>
    <row r="167" spans="1:9" s="202" customFormat="1" ht="24" customHeight="1">
      <c r="B167" s="203" t="s">
        <v>28</v>
      </c>
      <c r="C167" s="199">
        <v>70.5146200591834</v>
      </c>
      <c r="D167" s="199">
        <v>99.023534808025957</v>
      </c>
      <c r="E167" s="199">
        <v>99.586135018305328</v>
      </c>
      <c r="F167" s="199">
        <v>2.0302507359658918E-2</v>
      </c>
      <c r="G167" s="199">
        <v>99.979697492640341</v>
      </c>
      <c r="H167" s="204">
        <v>9851</v>
      </c>
      <c r="I167" s="205" t="s">
        <v>29</v>
      </c>
    </row>
    <row r="168" spans="1:9" s="228" customFormat="1" ht="24" customHeight="1">
      <c r="A168" s="202"/>
      <c r="B168" s="206" t="s">
        <v>26</v>
      </c>
      <c r="C168" s="195">
        <v>69.084656768234254</v>
      </c>
      <c r="D168" s="195">
        <v>98.19776874532306</v>
      </c>
      <c r="E168" s="195">
        <v>99.758430988139807</v>
      </c>
      <c r="F168" s="195">
        <v>2.3486307482737563E-2</v>
      </c>
      <c r="G168" s="195">
        <v>99.976513692517258</v>
      </c>
      <c r="H168" s="207">
        <v>21289</v>
      </c>
      <c r="I168" s="208" t="s">
        <v>27</v>
      </c>
    </row>
    <row r="169" spans="1:9" s="229" customFormat="1" ht="24" customHeight="1">
      <c r="A169" s="202"/>
      <c r="B169" s="203" t="s">
        <v>24</v>
      </c>
      <c r="C169" s="199">
        <v>33.268801023428779</v>
      </c>
      <c r="D169" s="199">
        <v>98.33768074250176</v>
      </c>
      <c r="E169" s="199">
        <v>99.37605490148772</v>
      </c>
      <c r="F169" s="199">
        <v>5.6676490591702565E-2</v>
      </c>
      <c r="G169" s="199">
        <v>99.943323509408302</v>
      </c>
      <c r="H169" s="204">
        <v>8822</v>
      </c>
      <c r="I169" s="205" t="s">
        <v>25</v>
      </c>
    </row>
    <row r="170" spans="1:9" s="229" customFormat="1" ht="24" customHeight="1">
      <c r="A170" s="202"/>
      <c r="B170" s="206" t="s">
        <v>22</v>
      </c>
      <c r="C170" s="195">
        <v>55.025264350430668</v>
      </c>
      <c r="D170" s="195">
        <v>97.425366261868675</v>
      </c>
      <c r="E170" s="195">
        <v>99.739227653066663</v>
      </c>
      <c r="F170" s="195">
        <v>1.7940437746681019E-2</v>
      </c>
      <c r="G170" s="195">
        <v>99.982059562253312</v>
      </c>
      <c r="H170" s="207">
        <v>11148</v>
      </c>
      <c r="I170" s="208" t="s">
        <v>23</v>
      </c>
    </row>
    <row r="171" spans="1:9" s="229" customFormat="1" ht="24" customHeight="1">
      <c r="A171" s="202"/>
      <c r="B171" s="203" t="s">
        <v>20</v>
      </c>
      <c r="C171" s="199">
        <v>48.490728894053426</v>
      </c>
      <c r="D171" s="199">
        <v>96.939701018480747</v>
      </c>
      <c r="E171" s="199">
        <v>99.620271423156339</v>
      </c>
      <c r="F171" s="199">
        <v>9.2162631597603767E-2</v>
      </c>
      <c r="G171" s="199">
        <v>99.907837368402397</v>
      </c>
      <c r="H171" s="204">
        <v>28211</v>
      </c>
      <c r="I171" s="205" t="s">
        <v>21</v>
      </c>
    </row>
    <row r="172" spans="1:9" s="229" customFormat="1" ht="24" customHeight="1">
      <c r="A172" s="202"/>
      <c r="B172" s="206" t="s">
        <v>18</v>
      </c>
      <c r="C172" s="195">
        <v>34.882606280829506</v>
      </c>
      <c r="D172" s="195">
        <v>96.674349265623434</v>
      </c>
      <c r="E172" s="195">
        <v>99.714062623181803</v>
      </c>
      <c r="F172" s="195">
        <v>7.5468850232066717E-2</v>
      </c>
      <c r="G172" s="195">
        <v>99.92453114976793</v>
      </c>
      <c r="H172" s="207">
        <v>26501</v>
      </c>
      <c r="I172" s="208" t="s">
        <v>19</v>
      </c>
    </row>
    <row r="173" spans="1:9" s="229" customFormat="1" ht="24" customHeight="1">
      <c r="A173" s="202"/>
      <c r="B173" s="203" t="s">
        <v>16</v>
      </c>
      <c r="C173" s="199">
        <v>57.928457029660848</v>
      </c>
      <c r="D173" s="199">
        <v>98.493390130848027</v>
      </c>
      <c r="E173" s="199">
        <v>99.692592154421263</v>
      </c>
      <c r="F173" s="199">
        <v>0</v>
      </c>
      <c r="G173" s="199">
        <v>100</v>
      </c>
      <c r="H173" s="204">
        <v>8560</v>
      </c>
      <c r="I173" s="205" t="s">
        <v>17</v>
      </c>
    </row>
    <row r="174" spans="1:9" s="229" customFormat="1" ht="24" customHeight="1">
      <c r="A174" s="202"/>
      <c r="B174" s="206" t="s">
        <v>14</v>
      </c>
      <c r="C174" s="195">
        <v>49.155279591322092</v>
      </c>
      <c r="D174" s="195">
        <v>98.696019144731451</v>
      </c>
      <c r="E174" s="195">
        <v>99.785081377001731</v>
      </c>
      <c r="F174" s="195">
        <v>1.8263172313030773E-2</v>
      </c>
      <c r="G174" s="195">
        <v>99.981736827686973</v>
      </c>
      <c r="H174" s="207">
        <v>21902</v>
      </c>
      <c r="I174" s="208" t="s">
        <v>15</v>
      </c>
    </row>
    <row r="175" spans="1:9" s="229" customFormat="1" ht="24" customHeight="1">
      <c r="A175" s="202"/>
      <c r="B175" s="203" t="s">
        <v>12</v>
      </c>
      <c r="C175" s="199">
        <v>48.782019710402857</v>
      </c>
      <c r="D175" s="199">
        <v>97.202157713050241</v>
      </c>
      <c r="E175" s="199">
        <v>99.260004992121225</v>
      </c>
      <c r="F175" s="199">
        <v>0.27882167535458846</v>
      </c>
      <c r="G175" s="199">
        <v>99.721178324645408</v>
      </c>
      <c r="H175" s="204">
        <v>8249</v>
      </c>
      <c r="I175" s="205" t="s">
        <v>13</v>
      </c>
    </row>
    <row r="176" spans="1:9" s="229" customFormat="1" ht="24" customHeight="1">
      <c r="A176" s="202"/>
      <c r="B176" s="206" t="s">
        <v>10</v>
      </c>
      <c r="C176" s="195">
        <v>54.962462610151455</v>
      </c>
      <c r="D176" s="195">
        <v>95.812631794655005</v>
      </c>
      <c r="E176" s="195">
        <v>99.915638620944108</v>
      </c>
      <c r="F176" s="195">
        <v>1.6883336147222691E-2</v>
      </c>
      <c r="G176" s="195">
        <v>99.983116663852783</v>
      </c>
      <c r="H176" s="207">
        <v>5923</v>
      </c>
      <c r="I176" s="208" t="s">
        <v>11</v>
      </c>
    </row>
    <row r="177" spans="1:9" s="229" customFormat="1" ht="24" customHeight="1">
      <c r="A177" s="202"/>
      <c r="B177" s="203" t="s">
        <v>8</v>
      </c>
      <c r="C177" s="199">
        <v>80.561949852841565</v>
      </c>
      <c r="D177" s="199">
        <v>98.012023713043831</v>
      </c>
      <c r="E177" s="199">
        <v>99.561249391114842</v>
      </c>
      <c r="F177" s="199">
        <v>3.9500711012798229E-2</v>
      </c>
      <c r="G177" s="199">
        <v>99.960499288987208</v>
      </c>
      <c r="H177" s="204">
        <v>12658</v>
      </c>
      <c r="I177" s="205" t="s">
        <v>9</v>
      </c>
    </row>
    <row r="178" spans="1:9" s="229" customFormat="1" ht="24" customHeight="1">
      <c r="A178" s="202"/>
      <c r="B178" s="206" t="s">
        <v>6</v>
      </c>
      <c r="C178" s="195">
        <v>74.476553000109377</v>
      </c>
      <c r="D178" s="195">
        <v>98.086396075601783</v>
      </c>
      <c r="E178" s="195">
        <v>99.731780591620819</v>
      </c>
      <c r="F178" s="195">
        <v>3.5084202085004013E-2</v>
      </c>
      <c r="G178" s="195">
        <v>99.964915797914998</v>
      </c>
      <c r="H178" s="207">
        <v>19952</v>
      </c>
      <c r="I178" s="208" t="s">
        <v>7</v>
      </c>
    </row>
    <row r="179" spans="1:9" s="229" customFormat="1" ht="24" customHeight="1">
      <c r="A179" s="202"/>
      <c r="B179" s="203" t="s">
        <v>4</v>
      </c>
      <c r="C179" s="199">
        <v>74.753649082219596</v>
      </c>
      <c r="D179" s="199">
        <v>97.512240076889697</v>
      </c>
      <c r="E179" s="199">
        <v>99.52768530828925</v>
      </c>
      <c r="F179" s="199">
        <v>2.685902847057018E-2</v>
      </c>
      <c r="G179" s="199">
        <v>99.973140971529432</v>
      </c>
      <c r="H179" s="204">
        <v>26062</v>
      </c>
      <c r="I179" s="205" t="s">
        <v>5</v>
      </c>
    </row>
    <row r="180" spans="1:9" s="229" customFormat="1" ht="24" customHeight="1">
      <c r="A180" s="202"/>
      <c r="B180" s="211" t="s">
        <v>166</v>
      </c>
      <c r="C180" s="212">
        <v>59.24635174248413</v>
      </c>
      <c r="D180" s="212">
        <v>97.556523902811705</v>
      </c>
      <c r="E180" s="212">
        <v>99.523904338440303</v>
      </c>
      <c r="F180" s="212">
        <v>4.5927101164878296E-2</v>
      </c>
      <c r="G180" s="212">
        <v>99.954072898835122</v>
      </c>
      <c r="H180" s="213">
        <v>287412</v>
      </c>
      <c r="I180" s="214" t="s">
        <v>3</v>
      </c>
    </row>
    <row r="181" spans="1:9" s="229" customFormat="1" ht="24" customHeight="1">
      <c r="A181" s="202"/>
      <c r="B181" s="230" t="s">
        <v>0</v>
      </c>
      <c r="C181" s="231">
        <v>40.325170316473027</v>
      </c>
      <c r="D181" s="231">
        <v>91.971751130747748</v>
      </c>
      <c r="E181" s="231">
        <v>99.59269235696415</v>
      </c>
      <c r="F181" s="231">
        <v>5.3750914475563058E-2</v>
      </c>
      <c r="G181" s="231">
        <v>99.946249085524443</v>
      </c>
      <c r="H181" s="232">
        <v>1901363</v>
      </c>
      <c r="I181" s="233" t="s">
        <v>167</v>
      </c>
    </row>
    <row r="182" spans="1:9" s="229" customFormat="1" ht="24.95" customHeight="1">
      <c r="A182" s="234"/>
      <c r="B182" s="235"/>
      <c r="C182" s="235"/>
      <c r="D182" s="235"/>
      <c r="E182" s="235"/>
      <c r="F182" s="235"/>
      <c r="G182" s="235"/>
      <c r="H182" s="235"/>
      <c r="I182" s="235"/>
    </row>
    <row r="183" spans="1:9" s="229" customFormat="1" ht="24.95" customHeight="1">
      <c r="A183" s="234"/>
      <c r="B183" s="235"/>
      <c r="C183" s="235"/>
      <c r="D183" s="235"/>
      <c r="E183" s="235"/>
      <c r="F183" s="235"/>
      <c r="G183" s="235"/>
      <c r="H183" s="235"/>
      <c r="I183" s="235"/>
    </row>
    <row r="184" spans="1:9" s="229" customFormat="1" ht="24.95" customHeight="1">
      <c r="A184" s="234"/>
      <c r="B184" s="235"/>
      <c r="C184" s="235"/>
      <c r="D184" s="235"/>
      <c r="E184" s="235"/>
      <c r="F184" s="235"/>
      <c r="G184" s="235"/>
      <c r="H184" s="235"/>
      <c r="I184" s="235"/>
    </row>
    <row r="185" spans="1:9" s="229" customFormat="1" ht="24.95" customHeight="1">
      <c r="A185" s="234"/>
      <c r="B185" s="235"/>
      <c r="C185" s="235"/>
      <c r="D185" s="235"/>
      <c r="E185" s="235"/>
      <c r="F185" s="235"/>
      <c r="G185" s="235"/>
      <c r="H185" s="235"/>
      <c r="I185" s="235"/>
    </row>
    <row r="186" spans="1:9" s="229" customFormat="1" ht="24.95" customHeight="1">
      <c r="A186" s="234"/>
      <c r="B186" s="235"/>
      <c r="C186" s="235"/>
      <c r="D186" s="235"/>
      <c r="E186" s="235"/>
      <c r="F186" s="235"/>
      <c r="G186" s="235"/>
      <c r="H186" s="235"/>
      <c r="I186" s="235"/>
    </row>
    <row r="187" spans="1:9" s="229" customFormat="1" ht="24.95" customHeight="1">
      <c r="A187" s="234"/>
      <c r="B187" s="235"/>
      <c r="C187" s="235"/>
      <c r="D187" s="235"/>
      <c r="E187" s="235"/>
      <c r="F187" s="235"/>
      <c r="G187" s="235"/>
      <c r="H187" s="235"/>
      <c r="I187" s="235"/>
    </row>
    <row r="188" spans="1:9" s="229" customFormat="1" ht="24.95" customHeight="1">
      <c r="A188" s="234"/>
      <c r="B188" s="235"/>
      <c r="C188" s="235"/>
      <c r="D188" s="235"/>
      <c r="E188" s="235"/>
      <c r="F188" s="235"/>
      <c r="G188" s="235"/>
      <c r="H188" s="235"/>
      <c r="I188" s="235"/>
    </row>
    <row r="189" spans="1:9" s="229" customFormat="1" ht="24.95" customHeight="1">
      <c r="A189" s="234"/>
      <c r="B189" s="235"/>
      <c r="C189" s="235"/>
      <c r="D189" s="235"/>
      <c r="E189" s="235"/>
      <c r="F189" s="235"/>
      <c r="G189" s="235"/>
      <c r="H189" s="235"/>
      <c r="I189" s="235"/>
    </row>
    <row r="190" spans="1:9" s="229" customFormat="1" ht="24.95" customHeight="1">
      <c r="A190" s="234"/>
      <c r="B190" s="235"/>
      <c r="C190" s="235"/>
      <c r="D190" s="235"/>
      <c r="E190" s="235"/>
      <c r="F190" s="235"/>
      <c r="G190" s="235"/>
      <c r="H190" s="235"/>
      <c r="I190" s="235"/>
    </row>
    <row r="191" spans="1:9" s="229" customFormat="1" ht="24.95" customHeight="1">
      <c r="A191" s="234"/>
      <c r="B191" s="235"/>
      <c r="C191" s="235"/>
      <c r="D191" s="235"/>
      <c r="E191" s="235"/>
      <c r="F191" s="235"/>
      <c r="G191" s="235"/>
      <c r="H191" s="235"/>
      <c r="I191" s="235"/>
    </row>
    <row r="192" spans="1:9" s="229" customFormat="1" ht="24.95" customHeight="1">
      <c r="A192" s="234"/>
      <c r="B192" s="235"/>
      <c r="C192" s="235"/>
      <c r="D192" s="235"/>
      <c r="E192" s="235"/>
      <c r="F192" s="235"/>
      <c r="G192" s="235"/>
      <c r="H192" s="235"/>
      <c r="I192" s="235"/>
    </row>
    <row r="193" spans="1:9" s="229" customFormat="1" ht="24.95" customHeight="1">
      <c r="A193" s="234"/>
      <c r="B193" s="235"/>
      <c r="C193" s="235"/>
      <c r="D193" s="235"/>
      <c r="E193" s="235"/>
      <c r="F193" s="235"/>
      <c r="G193" s="235"/>
      <c r="H193" s="235"/>
      <c r="I193" s="235"/>
    </row>
    <row r="194" spans="1:9" s="229" customFormat="1" ht="24.95" customHeight="1">
      <c r="A194" s="234"/>
      <c r="B194" s="235"/>
      <c r="C194" s="235"/>
      <c r="D194" s="235"/>
      <c r="E194" s="235"/>
      <c r="F194" s="235"/>
      <c r="G194" s="235"/>
      <c r="H194" s="235"/>
      <c r="I194" s="235"/>
    </row>
    <row r="195" spans="1:9" s="229" customFormat="1" ht="24.95" customHeight="1">
      <c r="A195" s="234"/>
      <c r="B195" s="235"/>
      <c r="C195" s="235"/>
      <c r="D195" s="235"/>
      <c r="E195" s="235"/>
      <c r="F195" s="235"/>
      <c r="G195" s="235"/>
      <c r="H195" s="235"/>
      <c r="I195" s="235"/>
    </row>
    <row r="196" spans="1:9" s="229" customFormat="1" ht="24.95" customHeight="1">
      <c r="A196" s="234"/>
      <c r="B196" s="235"/>
      <c r="C196" s="235"/>
      <c r="D196" s="235"/>
      <c r="E196" s="235"/>
      <c r="F196" s="235"/>
      <c r="G196" s="235"/>
      <c r="H196" s="235"/>
      <c r="I196" s="235"/>
    </row>
    <row r="197" spans="1:9" s="229" customFormat="1" ht="24.95" customHeight="1">
      <c r="A197" s="234"/>
      <c r="B197" s="235"/>
      <c r="C197" s="235"/>
      <c r="D197" s="235"/>
      <c r="E197" s="235"/>
      <c r="F197" s="235"/>
      <c r="G197" s="235"/>
      <c r="H197" s="235"/>
      <c r="I197" s="235"/>
    </row>
    <row r="198" spans="1:9" s="229" customFormat="1" ht="24.95" customHeight="1">
      <c r="A198" s="234"/>
      <c r="B198" s="235"/>
      <c r="C198" s="235"/>
      <c r="D198" s="235"/>
      <c r="E198" s="235"/>
      <c r="F198" s="235"/>
      <c r="G198" s="235"/>
      <c r="H198" s="235"/>
      <c r="I198" s="235"/>
    </row>
    <row r="199" spans="1:9" s="229" customFormat="1" ht="24.95" customHeight="1">
      <c r="A199" s="234"/>
      <c r="B199" s="235"/>
      <c r="C199" s="235"/>
      <c r="D199" s="235"/>
      <c r="E199" s="235"/>
      <c r="F199" s="235"/>
      <c r="G199" s="235"/>
      <c r="H199" s="235"/>
      <c r="I199" s="235"/>
    </row>
    <row r="200" spans="1:9" s="229" customFormat="1" ht="24.95" customHeight="1">
      <c r="A200" s="234"/>
      <c r="B200" s="235"/>
      <c r="C200" s="235"/>
      <c r="D200" s="235"/>
      <c r="E200" s="235"/>
      <c r="F200" s="235"/>
      <c r="G200" s="235"/>
      <c r="H200" s="235"/>
      <c r="I200" s="235"/>
    </row>
    <row r="201" spans="1:9" s="229" customFormat="1" ht="24.95" customHeight="1">
      <c r="A201" s="234"/>
      <c r="B201" s="235"/>
      <c r="C201" s="235"/>
      <c r="D201" s="235"/>
      <c r="E201" s="235"/>
      <c r="F201" s="235"/>
      <c r="G201" s="235"/>
      <c r="H201" s="235"/>
      <c r="I201" s="235"/>
    </row>
    <row r="202" spans="1:9" s="229" customFormat="1" ht="24.95" customHeight="1">
      <c r="A202" s="234"/>
      <c r="B202" s="235"/>
      <c r="C202" s="235"/>
      <c r="D202" s="235"/>
      <c r="E202" s="235"/>
      <c r="F202" s="235"/>
      <c r="G202" s="235"/>
      <c r="H202" s="235"/>
      <c r="I202" s="235"/>
    </row>
    <row r="203" spans="1:9" s="229" customFormat="1" ht="24.95" customHeight="1">
      <c r="A203" s="234"/>
      <c r="B203" s="235"/>
      <c r="C203" s="235"/>
      <c r="D203" s="235"/>
      <c r="E203" s="235"/>
      <c r="F203" s="235"/>
      <c r="G203" s="235"/>
      <c r="H203" s="235"/>
      <c r="I203" s="235"/>
    </row>
    <row r="204" spans="1:9" s="229" customFormat="1" ht="24.95" customHeight="1">
      <c r="A204" s="234"/>
      <c r="B204" s="235"/>
      <c r="C204" s="235"/>
      <c r="D204" s="235"/>
      <c r="E204" s="235"/>
      <c r="F204" s="235"/>
      <c r="G204" s="235"/>
      <c r="H204" s="235"/>
      <c r="I204" s="235"/>
    </row>
    <row r="205" spans="1:9" s="229" customFormat="1" ht="24.95" customHeight="1">
      <c r="A205" s="234"/>
      <c r="B205" s="235"/>
      <c r="C205" s="235"/>
      <c r="D205" s="235"/>
      <c r="E205" s="235"/>
      <c r="F205" s="235"/>
      <c r="G205" s="235"/>
      <c r="H205" s="235"/>
      <c r="I205" s="235"/>
    </row>
    <row r="206" spans="1:9" s="229" customFormat="1" ht="24.95" customHeight="1">
      <c r="A206" s="234"/>
      <c r="B206" s="235"/>
      <c r="C206" s="235"/>
      <c r="D206" s="235"/>
      <c r="E206" s="235"/>
      <c r="F206" s="235"/>
      <c r="G206" s="235"/>
      <c r="H206" s="235"/>
      <c r="I206" s="235"/>
    </row>
    <row r="207" spans="1:9" s="229" customFormat="1" ht="24.95" customHeight="1">
      <c r="A207" s="234"/>
      <c r="B207" s="235"/>
      <c r="C207" s="235"/>
      <c r="D207" s="235"/>
      <c r="E207" s="235"/>
      <c r="F207" s="235"/>
      <c r="G207" s="235"/>
      <c r="H207" s="235"/>
      <c r="I207" s="235"/>
    </row>
    <row r="208" spans="1:9" s="229" customFormat="1" ht="24.95" customHeight="1">
      <c r="A208" s="234"/>
      <c r="B208" s="235"/>
      <c r="C208" s="235"/>
      <c r="D208" s="235"/>
      <c r="E208" s="235"/>
      <c r="F208" s="235"/>
      <c r="G208" s="235"/>
      <c r="H208" s="235"/>
      <c r="I208" s="235"/>
    </row>
    <row r="209" spans="1:9" s="229" customFormat="1" ht="24.95" customHeight="1">
      <c r="A209" s="234"/>
      <c r="B209" s="235"/>
      <c r="C209" s="235"/>
      <c r="D209" s="235"/>
      <c r="E209" s="235"/>
      <c r="F209" s="235"/>
      <c r="G209" s="235"/>
      <c r="H209" s="235"/>
      <c r="I209" s="235"/>
    </row>
    <row r="210" spans="1:9" s="229" customFormat="1" ht="24.95" customHeight="1">
      <c r="A210" s="234"/>
      <c r="B210" s="235"/>
      <c r="C210" s="235"/>
      <c r="D210" s="235"/>
      <c r="E210" s="235"/>
      <c r="F210" s="235"/>
      <c r="G210" s="235"/>
      <c r="H210" s="235"/>
      <c r="I210" s="235"/>
    </row>
    <row r="211" spans="1:9" s="229" customFormat="1" ht="24.95" customHeight="1">
      <c r="A211" s="234"/>
      <c r="B211" s="235"/>
      <c r="C211" s="235"/>
      <c r="D211" s="235"/>
      <c r="E211" s="235"/>
      <c r="F211" s="235"/>
      <c r="G211" s="235"/>
      <c r="H211" s="235"/>
      <c r="I211" s="235"/>
    </row>
    <row r="212" spans="1:9" s="229" customFormat="1" ht="24.95" customHeight="1">
      <c r="A212" s="234"/>
      <c r="B212" s="235"/>
      <c r="C212" s="235"/>
      <c r="D212" s="235"/>
      <c r="E212" s="235"/>
      <c r="F212" s="235"/>
      <c r="G212" s="235"/>
      <c r="H212" s="235"/>
      <c r="I212" s="235"/>
    </row>
    <row r="213" spans="1:9" s="229" customFormat="1" ht="24.95" customHeight="1">
      <c r="A213" s="234"/>
      <c r="B213" s="235"/>
      <c r="C213" s="235"/>
      <c r="D213" s="235"/>
      <c r="E213" s="235"/>
      <c r="F213" s="235"/>
      <c r="G213" s="235"/>
      <c r="H213" s="235"/>
      <c r="I213" s="235"/>
    </row>
    <row r="214" spans="1:9" s="229" customFormat="1" ht="60" customHeight="1">
      <c r="A214" s="470" t="s">
        <v>176</v>
      </c>
      <c r="B214" s="470"/>
      <c r="C214" s="470"/>
      <c r="D214" s="470"/>
      <c r="E214" s="470"/>
      <c r="F214" s="470"/>
      <c r="G214" s="470"/>
      <c r="H214" s="470"/>
      <c r="I214" s="470"/>
    </row>
    <row r="215" spans="1:9" s="229" customFormat="1" ht="24.95" customHeight="1">
      <c r="A215" s="471" t="s">
        <v>177</v>
      </c>
      <c r="B215" s="471"/>
      <c r="C215" s="471"/>
      <c r="D215" s="471"/>
      <c r="E215" s="471"/>
      <c r="F215" s="471"/>
      <c r="G215" s="471"/>
      <c r="H215" s="471"/>
      <c r="I215" s="471"/>
    </row>
    <row r="216" spans="1:9" s="229" customFormat="1" ht="66.75" customHeight="1">
      <c r="A216" s="496" t="s">
        <v>157</v>
      </c>
      <c r="B216" s="498" t="s">
        <v>178</v>
      </c>
      <c r="C216" s="498"/>
      <c r="D216" s="498"/>
      <c r="E216" s="499" t="s">
        <v>179</v>
      </c>
      <c r="F216" s="499"/>
      <c r="G216" s="499"/>
      <c r="H216" s="498" t="s">
        <v>180</v>
      </c>
      <c r="I216" s="500" t="s">
        <v>45</v>
      </c>
    </row>
    <row r="217" spans="1:9" s="229" customFormat="1" ht="90" customHeight="1">
      <c r="A217" s="497"/>
      <c r="B217" s="187" t="s">
        <v>181</v>
      </c>
      <c r="C217" s="187" t="s">
        <v>182</v>
      </c>
      <c r="D217" s="187" t="s">
        <v>183</v>
      </c>
      <c r="E217" s="187" t="s">
        <v>184</v>
      </c>
      <c r="F217" s="187" t="s">
        <v>185</v>
      </c>
      <c r="G217" s="187" t="s">
        <v>186</v>
      </c>
      <c r="H217" s="498"/>
      <c r="I217" s="501"/>
    </row>
    <row r="218" spans="1:9" s="229" customFormat="1" ht="24" customHeight="1">
      <c r="A218" s="236" t="s">
        <v>43</v>
      </c>
      <c r="B218" s="195">
        <v>32.633218060633972</v>
      </c>
      <c r="C218" s="195">
        <v>10.367460447450526</v>
      </c>
      <c r="D218" s="195">
        <v>56.999321491915467</v>
      </c>
      <c r="E218" s="195">
        <v>4.7765950569334938</v>
      </c>
      <c r="F218" s="195">
        <v>27.630276183849688</v>
      </c>
      <c r="G218" s="195">
        <v>67.593128759217592</v>
      </c>
      <c r="H218" s="196">
        <v>6727</v>
      </c>
      <c r="I218" s="197" t="s">
        <v>44</v>
      </c>
    </row>
    <row r="219" spans="1:9" s="229" customFormat="1" ht="24" customHeight="1">
      <c r="A219" s="198" t="s">
        <v>384</v>
      </c>
      <c r="B219" s="199">
        <v>86.20178326376886</v>
      </c>
      <c r="C219" s="199">
        <v>8.0820446254090417</v>
      </c>
      <c r="D219" s="199">
        <v>5.7161721108220389</v>
      </c>
      <c r="E219" s="199">
        <v>8.127187367055404</v>
      </c>
      <c r="F219" s="199">
        <v>50.909147774773189</v>
      </c>
      <c r="G219" s="199">
        <v>40.963664858170937</v>
      </c>
      <c r="H219" s="204">
        <v>6221</v>
      </c>
      <c r="I219" s="201" t="s">
        <v>42</v>
      </c>
    </row>
    <row r="220" spans="1:9" s="229" customFormat="1" ht="24" customHeight="1">
      <c r="A220" s="194" t="s">
        <v>40</v>
      </c>
      <c r="B220" s="195">
        <v>64.375436908929174</v>
      </c>
      <c r="C220" s="195">
        <v>27.66813130905318</v>
      </c>
      <c r="D220" s="195">
        <v>7.956431782018039</v>
      </c>
      <c r="E220" s="195">
        <v>2.1900946980558462</v>
      </c>
      <c r="F220" s="195">
        <v>81.637986488570206</v>
      </c>
      <c r="G220" s="195">
        <v>16.171918813374248</v>
      </c>
      <c r="H220" s="196">
        <v>11821</v>
      </c>
      <c r="I220" s="197" t="s">
        <v>41</v>
      </c>
    </row>
    <row r="221" spans="1:9" s="229" customFormat="1" ht="24" customHeight="1">
      <c r="A221" s="203" t="s">
        <v>38</v>
      </c>
      <c r="B221" s="199">
        <v>76.619368940860227</v>
      </c>
      <c r="C221" s="199">
        <v>6.7678248239376719</v>
      </c>
      <c r="D221" s="199">
        <v>16.612806235201695</v>
      </c>
      <c r="E221" s="199">
        <v>4.9161786299333823</v>
      </c>
      <c r="F221" s="199">
        <v>45.961761434605037</v>
      </c>
      <c r="G221" s="199">
        <v>49.122059935458495</v>
      </c>
      <c r="H221" s="204">
        <v>8517</v>
      </c>
      <c r="I221" s="205" t="s">
        <v>39</v>
      </c>
    </row>
    <row r="222" spans="1:9" s="229" customFormat="1" ht="24" customHeight="1">
      <c r="A222" s="206" t="s">
        <v>36</v>
      </c>
      <c r="B222" s="195">
        <v>34.79409017545067</v>
      </c>
      <c r="C222" s="195">
        <v>6.2991868724360298</v>
      </c>
      <c r="D222" s="195">
        <v>58.906722952113398</v>
      </c>
      <c r="E222" s="195">
        <v>9.1749027382741524</v>
      </c>
      <c r="F222" s="195">
        <v>25.204323937711635</v>
      </c>
      <c r="G222" s="195">
        <v>65.620773324012418</v>
      </c>
      <c r="H222" s="196">
        <v>11483</v>
      </c>
      <c r="I222" s="208" t="s">
        <v>37</v>
      </c>
    </row>
    <row r="223" spans="1:9" s="237" customFormat="1" ht="24" customHeight="1">
      <c r="A223" s="203" t="s">
        <v>34</v>
      </c>
      <c r="B223" s="199">
        <v>14.793709140322225</v>
      </c>
      <c r="C223" s="199">
        <v>57.819569224688472</v>
      </c>
      <c r="D223" s="199">
        <v>27.386721634989257</v>
      </c>
      <c r="E223" s="199">
        <v>8.687518755640296</v>
      </c>
      <c r="F223" s="199">
        <v>29.673267646182712</v>
      </c>
      <c r="G223" s="199">
        <v>61.639213598178458</v>
      </c>
      <c r="H223" s="204">
        <v>15070</v>
      </c>
      <c r="I223" s="205" t="s">
        <v>35</v>
      </c>
    </row>
    <row r="224" spans="1:9" s="237" customFormat="1" ht="24" customHeight="1">
      <c r="A224" s="194" t="s">
        <v>32</v>
      </c>
      <c r="B224" s="195">
        <v>23.197122090028767</v>
      </c>
      <c r="C224" s="195">
        <v>46.454159608193343</v>
      </c>
      <c r="D224" s="195">
        <v>30.348718301778728</v>
      </c>
      <c r="E224" s="195">
        <v>3.895330415221713</v>
      </c>
      <c r="F224" s="195">
        <v>30.071493358977165</v>
      </c>
      <c r="G224" s="195">
        <v>66.033176225800631</v>
      </c>
      <c r="H224" s="196">
        <v>5898</v>
      </c>
      <c r="I224" s="197" t="s">
        <v>33</v>
      </c>
    </row>
    <row r="225" spans="1:9" s="192" customFormat="1" ht="24" customHeight="1">
      <c r="A225" s="198" t="s">
        <v>30</v>
      </c>
      <c r="B225" s="199">
        <v>20.500466467043648</v>
      </c>
      <c r="C225" s="199">
        <v>25.941048850923242</v>
      </c>
      <c r="D225" s="199">
        <v>53.55848468203375</v>
      </c>
      <c r="E225" s="199">
        <v>4.4571322250872631</v>
      </c>
      <c r="F225" s="199">
        <v>31.228647204539488</v>
      </c>
      <c r="G225" s="199">
        <v>64.314220570377245</v>
      </c>
      <c r="H225" s="204">
        <v>12547</v>
      </c>
      <c r="I225" s="201" t="s">
        <v>31</v>
      </c>
    </row>
    <row r="226" spans="1:9" s="193" customFormat="1" ht="24" customHeight="1">
      <c r="A226" s="206" t="s">
        <v>28</v>
      </c>
      <c r="B226" s="195">
        <v>21.154070319725637</v>
      </c>
      <c r="C226" s="195">
        <v>49.193959950137362</v>
      </c>
      <c r="D226" s="195">
        <v>29.651969730138116</v>
      </c>
      <c r="E226" s="195">
        <v>5.9552458241019046</v>
      </c>
      <c r="F226" s="195">
        <v>36.945682188294171</v>
      </c>
      <c r="G226" s="195">
        <v>57.099071987606699</v>
      </c>
      <c r="H226" s="196">
        <v>9851</v>
      </c>
      <c r="I226" s="208" t="s">
        <v>29</v>
      </c>
    </row>
    <row r="227" spans="1:9" s="193" customFormat="1" ht="24" customHeight="1">
      <c r="A227" s="203" t="s">
        <v>26</v>
      </c>
      <c r="B227" s="199">
        <v>32.683997278063977</v>
      </c>
      <c r="C227" s="199">
        <v>21.688809454409341</v>
      </c>
      <c r="D227" s="199">
        <v>45.627193267527993</v>
      </c>
      <c r="E227" s="199">
        <v>5.3598163424194754</v>
      </c>
      <c r="F227" s="199">
        <v>29.076160642723458</v>
      </c>
      <c r="G227" s="199">
        <v>65.564023014859899</v>
      </c>
      <c r="H227" s="204">
        <v>21289</v>
      </c>
      <c r="I227" s="205" t="s">
        <v>27</v>
      </c>
    </row>
    <row r="228" spans="1:9" s="193" customFormat="1" ht="24" customHeight="1">
      <c r="A228" s="206" t="s">
        <v>24</v>
      </c>
      <c r="B228" s="195">
        <v>42.215523862998729</v>
      </c>
      <c r="C228" s="195">
        <v>3.0853487731782594</v>
      </c>
      <c r="D228" s="195">
        <v>54.699127363823294</v>
      </c>
      <c r="E228" s="195">
        <v>16.141856642906486</v>
      </c>
      <c r="F228" s="195">
        <v>18.101031469746118</v>
      </c>
      <c r="G228" s="195">
        <v>65.757111887346795</v>
      </c>
      <c r="H228" s="196">
        <v>8822</v>
      </c>
      <c r="I228" s="208" t="s">
        <v>25</v>
      </c>
    </row>
    <row r="229" spans="1:9" s="193" customFormat="1" ht="24" customHeight="1">
      <c r="A229" s="198" t="s">
        <v>22</v>
      </c>
      <c r="B229" s="199">
        <v>37.676687211498958</v>
      </c>
      <c r="C229" s="199">
        <v>24.532007843740423</v>
      </c>
      <c r="D229" s="199">
        <v>37.791304944760597</v>
      </c>
      <c r="E229" s="199">
        <v>6.214073209724746</v>
      </c>
      <c r="F229" s="199">
        <v>23.343963061615078</v>
      </c>
      <c r="G229" s="199">
        <v>70.441963728657242</v>
      </c>
      <c r="H229" s="204">
        <v>11148</v>
      </c>
      <c r="I229" s="201" t="s">
        <v>23</v>
      </c>
    </row>
    <row r="230" spans="1:9" s="229" customFormat="1" ht="24" customHeight="1">
      <c r="A230" s="206" t="s">
        <v>20</v>
      </c>
      <c r="B230" s="195">
        <v>19.823589377711642</v>
      </c>
      <c r="C230" s="195">
        <v>16.163897166791088</v>
      </c>
      <c r="D230" s="195">
        <v>64.012513455495863</v>
      </c>
      <c r="E230" s="195">
        <v>10.214447071626084</v>
      </c>
      <c r="F230" s="195">
        <v>24.955539372564367</v>
      </c>
      <c r="G230" s="195">
        <v>64.830013555807923</v>
      </c>
      <c r="H230" s="196">
        <v>28211</v>
      </c>
      <c r="I230" s="208" t="s">
        <v>21</v>
      </c>
    </row>
    <row r="231" spans="1:9" s="229" customFormat="1" ht="24" customHeight="1">
      <c r="A231" s="198" t="s">
        <v>18</v>
      </c>
      <c r="B231" s="199">
        <v>7.9915293967912273</v>
      </c>
      <c r="C231" s="199">
        <v>5.0604601323216594</v>
      </c>
      <c r="D231" s="199">
        <v>86.948010470886999</v>
      </c>
      <c r="E231" s="199">
        <v>9.7700324760616155</v>
      </c>
      <c r="F231" s="199">
        <v>17.453081266031909</v>
      </c>
      <c r="G231" s="199">
        <v>72.776886257905105</v>
      </c>
      <c r="H231" s="204">
        <v>26501</v>
      </c>
      <c r="I231" s="201" t="s">
        <v>19</v>
      </c>
    </row>
    <row r="232" spans="1:9" s="229" customFormat="1" ht="24" customHeight="1">
      <c r="A232" s="206" t="s">
        <v>16</v>
      </c>
      <c r="B232" s="195">
        <v>54.59173759115896</v>
      </c>
      <c r="C232" s="195">
        <v>10.108258971918458</v>
      </c>
      <c r="D232" s="195">
        <v>35.300003436924946</v>
      </c>
      <c r="E232" s="195">
        <v>5.9771126835427966</v>
      </c>
      <c r="F232" s="195">
        <v>24.155799909027071</v>
      </c>
      <c r="G232" s="195">
        <v>69.867087407429722</v>
      </c>
      <c r="H232" s="207">
        <v>8560</v>
      </c>
      <c r="I232" s="208" t="s">
        <v>17</v>
      </c>
    </row>
    <row r="233" spans="1:9" s="229" customFormat="1" ht="24" customHeight="1">
      <c r="A233" s="198" t="s">
        <v>14</v>
      </c>
      <c r="B233" s="210">
        <v>21.809742852663089</v>
      </c>
      <c r="C233" s="210">
        <v>40.993408641176529</v>
      </c>
      <c r="D233" s="210">
        <v>37.196848506162638</v>
      </c>
      <c r="E233" s="210">
        <v>8.3194762242439744</v>
      </c>
      <c r="F233" s="210">
        <v>28.083345215928755</v>
      </c>
      <c r="G233" s="210">
        <v>63.597178559827647</v>
      </c>
      <c r="H233" s="200">
        <v>21902</v>
      </c>
      <c r="I233" s="201" t="s">
        <v>15</v>
      </c>
    </row>
    <row r="234" spans="1:9" s="229" customFormat="1" ht="24" customHeight="1">
      <c r="A234" s="206" t="s">
        <v>12</v>
      </c>
      <c r="B234" s="209">
        <v>68.127624722890076</v>
      </c>
      <c r="C234" s="209">
        <v>10.155078763374597</v>
      </c>
      <c r="D234" s="209">
        <v>21.717296513735832</v>
      </c>
      <c r="E234" s="209">
        <v>5.6512816147739127</v>
      </c>
      <c r="F234" s="209">
        <v>39.596295007756524</v>
      </c>
      <c r="G234" s="209">
        <v>54.752423377468993</v>
      </c>
      <c r="H234" s="207">
        <v>8249</v>
      </c>
      <c r="I234" s="208" t="s">
        <v>13</v>
      </c>
    </row>
    <row r="235" spans="1:9" s="229" customFormat="1" ht="24" customHeight="1">
      <c r="A235" s="198" t="s">
        <v>10</v>
      </c>
      <c r="B235" s="210">
        <v>35.32007154975021</v>
      </c>
      <c r="C235" s="210">
        <v>19.340461047595081</v>
      </c>
      <c r="D235" s="210">
        <v>45.339467402655195</v>
      </c>
      <c r="E235" s="210">
        <v>7.5330464436393445</v>
      </c>
      <c r="F235" s="210">
        <v>18.564614183332868</v>
      </c>
      <c r="G235" s="210">
        <v>73.9023393730279</v>
      </c>
      <c r="H235" s="200">
        <v>5923</v>
      </c>
      <c r="I235" s="201" t="s">
        <v>11</v>
      </c>
    </row>
    <row r="236" spans="1:9" s="229" customFormat="1" ht="24" customHeight="1">
      <c r="A236" s="206" t="s">
        <v>8</v>
      </c>
      <c r="B236" s="209">
        <v>27.372521343457411</v>
      </c>
      <c r="C236" s="209">
        <v>41.241350003490076</v>
      </c>
      <c r="D236" s="209">
        <v>31.386128653051763</v>
      </c>
      <c r="E236" s="209">
        <v>3.987941723993913</v>
      </c>
      <c r="F236" s="209">
        <v>43.755787348584597</v>
      </c>
      <c r="G236" s="209">
        <v>52.256270927422158</v>
      </c>
      <c r="H236" s="207">
        <v>12658</v>
      </c>
      <c r="I236" s="208" t="s">
        <v>9</v>
      </c>
    </row>
    <row r="237" spans="1:9" s="229" customFormat="1" ht="24" customHeight="1">
      <c r="A237" s="198" t="s">
        <v>6</v>
      </c>
      <c r="B237" s="210">
        <v>20.96364761120422</v>
      </c>
      <c r="C237" s="210">
        <v>22.57325518847049</v>
      </c>
      <c r="D237" s="210">
        <v>56.463097200323645</v>
      </c>
      <c r="E237" s="210">
        <v>4.1792142388780675</v>
      </c>
      <c r="F237" s="210">
        <v>31.279714673398022</v>
      </c>
      <c r="G237" s="210">
        <v>64.541071087718734</v>
      </c>
      <c r="H237" s="200">
        <v>19952</v>
      </c>
      <c r="I237" s="201" t="s">
        <v>7</v>
      </c>
    </row>
    <row r="238" spans="1:9" s="229" customFormat="1" ht="24" customHeight="1">
      <c r="A238" s="206" t="s">
        <v>4</v>
      </c>
      <c r="B238" s="209">
        <v>20.851956302577364</v>
      </c>
      <c r="C238" s="209">
        <v>15.728992346060517</v>
      </c>
      <c r="D238" s="209">
        <v>63.419051351360224</v>
      </c>
      <c r="E238" s="209">
        <v>4.5954131203818465</v>
      </c>
      <c r="F238" s="209">
        <v>30.572129536320396</v>
      </c>
      <c r="G238" s="209">
        <v>64.832457343297833</v>
      </c>
      <c r="H238" s="207">
        <v>26062</v>
      </c>
      <c r="I238" s="208" t="s">
        <v>5</v>
      </c>
    </row>
    <row r="239" spans="1:9" s="229" customFormat="1" ht="24" customHeight="1">
      <c r="A239" s="238" t="s">
        <v>166</v>
      </c>
      <c r="B239" s="212">
        <v>28.067854091296653</v>
      </c>
      <c r="C239" s="212">
        <v>21.901897046206109</v>
      </c>
      <c r="D239" s="212">
        <v>50.030248862497231</v>
      </c>
      <c r="E239" s="212">
        <v>6.8730304186391695</v>
      </c>
      <c r="F239" s="212">
        <v>31.200684201972905</v>
      </c>
      <c r="G239" s="212">
        <v>61.926285379367528</v>
      </c>
      <c r="H239" s="239">
        <v>287412</v>
      </c>
      <c r="I239" s="240" t="s">
        <v>3</v>
      </c>
    </row>
    <row r="240" spans="1:9" s="229" customFormat="1" ht="24" customHeight="1">
      <c r="A240" s="241" t="s">
        <v>0</v>
      </c>
      <c r="B240" s="231">
        <v>20.217989273431961</v>
      </c>
      <c r="C240" s="231">
        <v>11.090690542656192</v>
      </c>
      <c r="D240" s="231">
        <v>68.691320183927544</v>
      </c>
      <c r="E240" s="231">
        <v>5.2469625168481624</v>
      </c>
      <c r="F240" s="231">
        <v>23.702266479330682</v>
      </c>
      <c r="G240" s="231">
        <v>71.050771003808237</v>
      </c>
      <c r="H240" s="242">
        <v>1901363</v>
      </c>
      <c r="I240" s="243" t="s">
        <v>167</v>
      </c>
    </row>
    <row r="241" spans="1:9" s="229" customFormat="1" ht="24.95" customHeight="1">
      <c r="A241" s="219"/>
      <c r="B241" s="221"/>
      <c r="C241" s="221"/>
      <c r="D241" s="221"/>
      <c r="E241" s="221"/>
      <c r="F241" s="221"/>
      <c r="G241" s="221"/>
      <c r="H241" s="222"/>
      <c r="I241" s="222"/>
    </row>
    <row r="242" spans="1:9" s="229" customFormat="1" ht="60" customHeight="1">
      <c r="A242" s="219"/>
      <c r="B242" s="502" t="s">
        <v>187</v>
      </c>
      <c r="C242" s="502"/>
      <c r="D242" s="502"/>
      <c r="E242" s="502"/>
      <c r="F242" s="502"/>
      <c r="G242" s="502"/>
      <c r="H242" s="502"/>
      <c r="I242" s="502"/>
    </row>
    <row r="243" spans="1:9" s="229" customFormat="1" ht="30" customHeight="1">
      <c r="A243" s="219"/>
      <c r="B243" s="494" t="s">
        <v>188</v>
      </c>
      <c r="C243" s="494"/>
      <c r="D243" s="494"/>
      <c r="E243" s="494"/>
      <c r="F243" s="494"/>
      <c r="G243" s="494"/>
      <c r="H243" s="494"/>
      <c r="I243" s="494"/>
    </row>
    <row r="244" spans="1:9" s="229" customFormat="1" ht="110.1" customHeight="1">
      <c r="A244" s="219"/>
      <c r="B244" s="244" t="s">
        <v>157</v>
      </c>
      <c r="C244" s="187" t="s">
        <v>189</v>
      </c>
      <c r="D244" s="187" t="s">
        <v>190</v>
      </c>
      <c r="E244" s="187" t="s">
        <v>191</v>
      </c>
      <c r="F244" s="187" t="s">
        <v>192</v>
      </c>
      <c r="G244" s="187" t="s">
        <v>193</v>
      </c>
      <c r="H244" s="77" t="s">
        <v>180</v>
      </c>
      <c r="I244" s="227" t="s">
        <v>45</v>
      </c>
    </row>
    <row r="245" spans="1:9" s="229" customFormat="1" ht="24.95" customHeight="1">
      <c r="A245" s="219"/>
      <c r="B245" s="245" t="s">
        <v>43</v>
      </c>
      <c r="C245" s="246">
        <v>25.352443566503872</v>
      </c>
      <c r="D245" s="246">
        <v>93.028095733610826</v>
      </c>
      <c r="E245" s="246">
        <v>97.933700014865465</v>
      </c>
      <c r="F245" s="247">
        <v>68.40975845589081</v>
      </c>
      <c r="G245" s="246">
        <v>44.371784547118921</v>
      </c>
      <c r="H245" s="248">
        <v>6727</v>
      </c>
      <c r="I245" s="249" t="s">
        <v>44</v>
      </c>
    </row>
    <row r="246" spans="1:9" s="229" customFormat="1" ht="24.95" customHeight="1">
      <c r="A246" s="219"/>
      <c r="B246" s="250" t="s">
        <v>384</v>
      </c>
      <c r="C246" s="251">
        <v>15.035119942653823</v>
      </c>
      <c r="D246" s="251">
        <v>85.565021700691204</v>
      </c>
      <c r="E246" s="251">
        <v>90.339173766275522</v>
      </c>
      <c r="F246" s="252">
        <v>45.733427709452059</v>
      </c>
      <c r="G246" s="251">
        <v>15.462379227116029</v>
      </c>
      <c r="H246" s="253">
        <v>6221</v>
      </c>
      <c r="I246" s="254" t="s">
        <v>42</v>
      </c>
    </row>
    <row r="247" spans="1:9" s="229" customFormat="1" ht="24.95" customHeight="1">
      <c r="A247" s="219"/>
      <c r="B247" s="245" t="s">
        <v>40</v>
      </c>
      <c r="C247" s="246">
        <v>23.586062346446038</v>
      </c>
      <c r="D247" s="246">
        <v>90.855257592420273</v>
      </c>
      <c r="E247" s="246">
        <v>95.744860840876413</v>
      </c>
      <c r="F247" s="247">
        <v>64.39918780063509</v>
      </c>
      <c r="G247" s="246">
        <v>25.078608663536922</v>
      </c>
      <c r="H247" s="248">
        <v>11821</v>
      </c>
      <c r="I247" s="249" t="s">
        <v>41</v>
      </c>
    </row>
    <row r="248" spans="1:9" s="229" customFormat="1" ht="24.95" customHeight="1">
      <c r="A248" s="219"/>
      <c r="B248" s="250" t="s">
        <v>38</v>
      </c>
      <c r="C248" s="251">
        <v>17.062378060108909</v>
      </c>
      <c r="D248" s="251">
        <v>88.822355289421154</v>
      </c>
      <c r="E248" s="251">
        <v>94.082423388517086</v>
      </c>
      <c r="F248" s="252">
        <v>57.647173183535394</v>
      </c>
      <c r="G248" s="251">
        <v>17.879304364047695</v>
      </c>
      <c r="H248" s="253">
        <v>8517</v>
      </c>
      <c r="I248" s="254" t="s">
        <v>39</v>
      </c>
    </row>
    <row r="249" spans="1:9" s="229" customFormat="1" ht="24.95" customHeight="1">
      <c r="A249" s="219"/>
      <c r="B249" s="245" t="s">
        <v>36</v>
      </c>
      <c r="C249" s="246">
        <v>16.792415907827184</v>
      </c>
      <c r="D249" s="246">
        <v>94.191413393712438</v>
      </c>
      <c r="E249" s="246">
        <v>97.030392754506664</v>
      </c>
      <c r="F249" s="247">
        <v>51.973919805436211</v>
      </c>
      <c r="G249" s="246">
        <v>28.87891942918132</v>
      </c>
      <c r="H249" s="248">
        <v>11483</v>
      </c>
      <c r="I249" s="249" t="s">
        <v>37</v>
      </c>
    </row>
    <row r="250" spans="1:9" s="229" customFormat="1" ht="24.95" customHeight="1">
      <c r="A250" s="219"/>
      <c r="B250" s="250" t="s">
        <v>34</v>
      </c>
      <c r="C250" s="251">
        <v>14.299180425650892</v>
      </c>
      <c r="D250" s="251">
        <v>92.647644326476438</v>
      </c>
      <c r="E250" s="251">
        <v>96.721964167219639</v>
      </c>
      <c r="F250" s="252">
        <v>62.117314523037514</v>
      </c>
      <c r="G250" s="251">
        <v>34.150713188625353</v>
      </c>
      <c r="H250" s="253">
        <v>15070</v>
      </c>
      <c r="I250" s="254" t="s">
        <v>35</v>
      </c>
    </row>
    <row r="251" spans="1:9" s="229" customFormat="1" ht="24.95" customHeight="1">
      <c r="A251" s="219"/>
      <c r="B251" s="245" t="s">
        <v>32</v>
      </c>
      <c r="C251" s="246">
        <v>21.517521838933579</v>
      </c>
      <c r="D251" s="246">
        <v>94.269243811461507</v>
      </c>
      <c r="E251" s="246">
        <v>97.609359104781277</v>
      </c>
      <c r="F251" s="247">
        <v>45.413865596150671</v>
      </c>
      <c r="G251" s="246">
        <v>42.357797420567437</v>
      </c>
      <c r="H251" s="248">
        <v>5898</v>
      </c>
      <c r="I251" s="249" t="s">
        <v>33</v>
      </c>
    </row>
    <row r="252" spans="1:9" s="229" customFormat="1" ht="24.95" customHeight="1">
      <c r="A252" s="219"/>
      <c r="B252" s="250" t="s">
        <v>30</v>
      </c>
      <c r="C252" s="251">
        <v>50.555580272399489</v>
      </c>
      <c r="D252" s="251">
        <v>94.06232565553519</v>
      </c>
      <c r="E252" s="251">
        <v>97.872001275205221</v>
      </c>
      <c r="F252" s="252">
        <v>67.379222908514436</v>
      </c>
      <c r="G252" s="251">
        <v>77.219224990302848</v>
      </c>
      <c r="H252" s="253">
        <v>12547</v>
      </c>
      <c r="I252" s="254" t="s">
        <v>31</v>
      </c>
    </row>
    <row r="253" spans="1:9" s="229" customFormat="1" ht="24.95" customHeight="1">
      <c r="A253" s="219"/>
      <c r="B253" s="245" t="s">
        <v>28</v>
      </c>
      <c r="C253" s="246">
        <v>24.320178198514387</v>
      </c>
      <c r="D253" s="246">
        <v>90.366460257841837</v>
      </c>
      <c r="E253" s="246">
        <v>95.1070957263222</v>
      </c>
      <c r="F253" s="247">
        <v>56.280513481937874</v>
      </c>
      <c r="G253" s="246">
        <v>50.743540823982045</v>
      </c>
      <c r="H253" s="248">
        <v>9851</v>
      </c>
      <c r="I253" s="249" t="s">
        <v>29</v>
      </c>
    </row>
    <row r="254" spans="1:9" s="229" customFormat="1" ht="24.95" customHeight="1">
      <c r="A254" s="219"/>
      <c r="B254" s="250" t="s">
        <v>26</v>
      </c>
      <c r="C254" s="251">
        <v>19.649703816356478</v>
      </c>
      <c r="D254" s="251">
        <v>93.766733994081449</v>
      </c>
      <c r="E254" s="251">
        <v>97.679552820705524</v>
      </c>
      <c r="F254" s="252">
        <v>60.476606027737212</v>
      </c>
      <c r="G254" s="251">
        <v>44.031228604071885</v>
      </c>
      <c r="H254" s="253">
        <v>21289</v>
      </c>
      <c r="I254" s="254" t="s">
        <v>27</v>
      </c>
    </row>
    <row r="255" spans="1:9" s="229" customFormat="1" ht="24.95" customHeight="1">
      <c r="A255" s="219"/>
      <c r="B255" s="245" t="s">
        <v>24</v>
      </c>
      <c r="C255" s="246">
        <v>5.8036454327265901</v>
      </c>
      <c r="D255" s="246">
        <v>92.087961913398317</v>
      </c>
      <c r="E255" s="246">
        <v>96.542734073906146</v>
      </c>
      <c r="F255" s="247">
        <v>52.635299672442748</v>
      </c>
      <c r="G255" s="246">
        <v>11.664719332194357</v>
      </c>
      <c r="H255" s="248">
        <v>8822</v>
      </c>
      <c r="I255" s="249" t="s">
        <v>25</v>
      </c>
    </row>
    <row r="256" spans="1:9" s="229" customFormat="1" ht="24.95" customHeight="1">
      <c r="A256" s="219"/>
      <c r="B256" s="250" t="s">
        <v>22</v>
      </c>
      <c r="C256" s="251">
        <v>17.450899825703662</v>
      </c>
      <c r="D256" s="251">
        <v>93.640114818801578</v>
      </c>
      <c r="E256" s="251">
        <v>97.407606745604596</v>
      </c>
      <c r="F256" s="252">
        <v>58.326161906328963</v>
      </c>
      <c r="G256" s="251">
        <v>28.799091453618697</v>
      </c>
      <c r="H256" s="253">
        <v>11148</v>
      </c>
      <c r="I256" s="254" t="s">
        <v>23</v>
      </c>
    </row>
    <row r="257" spans="1:9" s="229" customFormat="1" ht="24.95" customHeight="1">
      <c r="A257" s="219"/>
      <c r="B257" s="245" t="s">
        <v>20</v>
      </c>
      <c r="C257" s="246">
        <v>11.307506087689861</v>
      </c>
      <c r="D257" s="246">
        <v>91.336712629825243</v>
      </c>
      <c r="E257" s="246">
        <v>95.948388926305341</v>
      </c>
      <c r="F257" s="247">
        <v>31.902201015940989</v>
      </c>
      <c r="G257" s="246">
        <v>26.405495037793308</v>
      </c>
      <c r="H257" s="248">
        <v>28211</v>
      </c>
      <c r="I257" s="249" t="s">
        <v>21</v>
      </c>
    </row>
    <row r="258" spans="1:9" s="229" customFormat="1" ht="24.95" customHeight="1">
      <c r="A258" s="219"/>
      <c r="B258" s="250" t="s">
        <v>18</v>
      </c>
      <c r="C258" s="251">
        <v>10.346066672217701</v>
      </c>
      <c r="D258" s="251">
        <v>91.102222557639337</v>
      </c>
      <c r="E258" s="251">
        <v>95.328478170635066</v>
      </c>
      <c r="F258" s="252">
        <v>43.792177869126171</v>
      </c>
      <c r="G258" s="251">
        <v>20.131131407370738</v>
      </c>
      <c r="H258" s="253">
        <v>26501</v>
      </c>
      <c r="I258" s="254" t="s">
        <v>19</v>
      </c>
    </row>
    <row r="259" spans="1:9" s="229" customFormat="1" ht="24.95" customHeight="1">
      <c r="A259" s="219"/>
      <c r="B259" s="245" t="s">
        <v>16</v>
      </c>
      <c r="C259" s="246">
        <v>16.38667209276209</v>
      </c>
      <c r="D259" s="246">
        <v>93.574766355140184</v>
      </c>
      <c r="E259" s="246">
        <v>97.324766355140184</v>
      </c>
      <c r="F259" s="247">
        <v>60.09920016090846</v>
      </c>
      <c r="G259" s="246">
        <v>30.003196417770155</v>
      </c>
      <c r="H259" s="248">
        <v>8560</v>
      </c>
      <c r="I259" s="249" t="s">
        <v>17</v>
      </c>
    </row>
    <row r="260" spans="1:9" s="229" customFormat="1" ht="24.95" customHeight="1">
      <c r="A260" s="219"/>
      <c r="B260" s="250" t="s">
        <v>14</v>
      </c>
      <c r="C260" s="251">
        <v>13.932222674560336</v>
      </c>
      <c r="D260" s="251">
        <v>91.850059355310023</v>
      </c>
      <c r="E260" s="251">
        <v>95.9821020911332</v>
      </c>
      <c r="F260" s="252">
        <v>50.264542146884793</v>
      </c>
      <c r="G260" s="251">
        <v>27.707796738234556</v>
      </c>
      <c r="H260" s="253">
        <v>21902</v>
      </c>
      <c r="I260" s="254" t="s">
        <v>15</v>
      </c>
    </row>
    <row r="261" spans="1:9" s="229" customFormat="1" ht="24.95" customHeight="1">
      <c r="A261" s="219"/>
      <c r="B261" s="245" t="s">
        <v>12</v>
      </c>
      <c r="C261" s="246">
        <v>25.962827015387091</v>
      </c>
      <c r="D261" s="246">
        <v>91.089829070190319</v>
      </c>
      <c r="E261" s="246">
        <v>95.526730512789428</v>
      </c>
      <c r="F261" s="247">
        <v>58.196308666768182</v>
      </c>
      <c r="G261" s="246">
        <v>23.661034121730282</v>
      </c>
      <c r="H261" s="248">
        <v>8249</v>
      </c>
      <c r="I261" s="249" t="s">
        <v>13</v>
      </c>
    </row>
    <row r="262" spans="1:9" s="229" customFormat="1" ht="24.95" customHeight="1">
      <c r="A262" s="219"/>
      <c r="B262" s="250" t="s">
        <v>10</v>
      </c>
      <c r="C262" s="251">
        <v>6.0528498623889107</v>
      </c>
      <c r="D262" s="251">
        <v>91.440148573358101</v>
      </c>
      <c r="E262" s="251">
        <v>96.032416005402666</v>
      </c>
      <c r="F262" s="252">
        <v>37.912771165482965</v>
      </c>
      <c r="G262" s="251">
        <v>13.780812552922351</v>
      </c>
      <c r="H262" s="253">
        <v>5923</v>
      </c>
      <c r="I262" s="254" t="s">
        <v>11</v>
      </c>
    </row>
    <row r="263" spans="1:9" s="229" customFormat="1" ht="24.95" customHeight="1">
      <c r="A263" s="219"/>
      <c r="B263" s="245" t="s">
        <v>8</v>
      </c>
      <c r="C263" s="246">
        <v>27.629086890835815</v>
      </c>
      <c r="D263" s="246">
        <v>91.665349976299566</v>
      </c>
      <c r="E263" s="246">
        <v>96.30273344920208</v>
      </c>
      <c r="F263" s="247">
        <v>64.689953310088796</v>
      </c>
      <c r="G263" s="246">
        <v>59.78585423614993</v>
      </c>
      <c r="H263" s="248">
        <v>12658</v>
      </c>
      <c r="I263" s="249" t="s">
        <v>9</v>
      </c>
    </row>
    <row r="264" spans="1:9" s="229" customFormat="1" ht="24.95" customHeight="1">
      <c r="A264" s="219"/>
      <c r="B264" s="250" t="s">
        <v>6</v>
      </c>
      <c r="C264" s="251">
        <v>25.663004914831401</v>
      </c>
      <c r="D264" s="251">
        <v>93.599639133921414</v>
      </c>
      <c r="E264" s="251">
        <v>97.70449077786688</v>
      </c>
      <c r="F264" s="252">
        <v>63.078842198165908</v>
      </c>
      <c r="G264" s="251">
        <v>40.923748098502323</v>
      </c>
      <c r="H264" s="253">
        <v>19952</v>
      </c>
      <c r="I264" s="254" t="s">
        <v>7</v>
      </c>
    </row>
    <row r="265" spans="1:9" s="229" customFormat="1" ht="24.95" customHeight="1">
      <c r="A265" s="219"/>
      <c r="B265" s="245" t="s">
        <v>4</v>
      </c>
      <c r="C265" s="246">
        <v>25.406997317739123</v>
      </c>
      <c r="D265" s="246">
        <v>93.170132760340721</v>
      </c>
      <c r="E265" s="246">
        <v>97.421533266825264</v>
      </c>
      <c r="F265" s="247">
        <v>68.318648963679081</v>
      </c>
      <c r="G265" s="246">
        <v>46.601242048321105</v>
      </c>
      <c r="H265" s="248">
        <v>26062</v>
      </c>
      <c r="I265" s="249" t="s">
        <v>5</v>
      </c>
    </row>
    <row r="266" spans="1:9" s="229" customFormat="1" ht="24.95" customHeight="1">
      <c r="A266" s="219"/>
      <c r="B266" s="255" t="s">
        <v>166</v>
      </c>
      <c r="C266" s="256">
        <v>19.393498179056166</v>
      </c>
      <c r="D266" s="256">
        <v>92.195176262647351</v>
      </c>
      <c r="E266" s="256">
        <v>96.432995142861117</v>
      </c>
      <c r="F266" s="257">
        <v>55.105588313545574</v>
      </c>
      <c r="G266" s="256">
        <v>34.710797039025927</v>
      </c>
      <c r="H266" s="258">
        <v>287412</v>
      </c>
      <c r="I266" s="259" t="s">
        <v>3</v>
      </c>
    </row>
    <row r="267" spans="1:9" s="229" customFormat="1" ht="24.95" customHeight="1">
      <c r="A267" s="219"/>
      <c r="B267" s="260" t="s">
        <v>0</v>
      </c>
      <c r="C267" s="261">
        <v>17.132197651393799</v>
      </c>
      <c r="D267" s="261">
        <v>92.42</v>
      </c>
      <c r="E267" s="261">
        <v>95.84</v>
      </c>
      <c r="F267" s="262">
        <v>59.110350166704798</v>
      </c>
      <c r="G267" s="261">
        <v>31.421577943542246</v>
      </c>
      <c r="H267" s="263">
        <v>1901363</v>
      </c>
      <c r="I267" s="264" t="s">
        <v>167</v>
      </c>
    </row>
    <row r="268" spans="1:9" s="229" customFormat="1" ht="60" customHeight="1">
      <c r="A268" s="470" t="s">
        <v>194</v>
      </c>
      <c r="B268" s="470"/>
      <c r="C268" s="470"/>
      <c r="D268" s="470"/>
      <c r="E268" s="470"/>
      <c r="F268" s="470"/>
      <c r="G268" s="470"/>
      <c r="H268" s="470"/>
      <c r="I268" s="470"/>
    </row>
    <row r="269" spans="1:9" s="229" customFormat="1" ht="24.95" customHeight="1">
      <c r="A269" s="471" t="s">
        <v>195</v>
      </c>
      <c r="B269" s="471"/>
      <c r="C269" s="471"/>
      <c r="D269" s="471"/>
      <c r="E269" s="471"/>
      <c r="F269" s="471"/>
      <c r="G269" s="471"/>
      <c r="H269" s="471"/>
      <c r="I269" s="471"/>
    </row>
    <row r="270" spans="1:9" s="229" customFormat="1" ht="110.1" customHeight="1">
      <c r="A270" s="265" t="s">
        <v>157</v>
      </c>
      <c r="B270" s="266" t="s">
        <v>196</v>
      </c>
      <c r="C270" s="266" t="s">
        <v>197</v>
      </c>
      <c r="D270" s="266" t="s">
        <v>198</v>
      </c>
      <c r="E270" s="266" t="s">
        <v>199</v>
      </c>
      <c r="F270" s="266" t="s">
        <v>200</v>
      </c>
      <c r="G270" s="266" t="s">
        <v>201</v>
      </c>
      <c r="H270" s="267" t="s">
        <v>175</v>
      </c>
      <c r="I270" s="268" t="s">
        <v>45</v>
      </c>
    </row>
    <row r="271" spans="1:9" s="229" customFormat="1" ht="24.95" customHeight="1">
      <c r="A271" s="269" t="s">
        <v>43</v>
      </c>
      <c r="B271" s="199">
        <v>34.639020060397648</v>
      </c>
      <c r="C271" s="199">
        <v>50.140200745192246</v>
      </c>
      <c r="D271" s="199">
        <v>17.169614984391259</v>
      </c>
      <c r="E271" s="199">
        <v>87.245428868737918</v>
      </c>
      <c r="F271" s="199">
        <v>89.354031083311085</v>
      </c>
      <c r="G271" s="199">
        <v>98.298589175916959</v>
      </c>
      <c r="H271" s="204">
        <v>6727</v>
      </c>
      <c r="I271" s="205" t="s">
        <v>44</v>
      </c>
    </row>
    <row r="272" spans="1:9" s="229" customFormat="1" ht="24.95" customHeight="1">
      <c r="A272" s="206" t="s">
        <v>384</v>
      </c>
      <c r="B272" s="195">
        <v>5.9046459291901039</v>
      </c>
      <c r="C272" s="195">
        <v>29.535575368471704</v>
      </c>
      <c r="D272" s="195">
        <v>2.4111879119112682</v>
      </c>
      <c r="E272" s="195">
        <v>70.278090339173772</v>
      </c>
      <c r="F272" s="195">
        <v>70.005444607803497</v>
      </c>
      <c r="G272" s="195">
        <v>87.658687448055886</v>
      </c>
      <c r="H272" s="207">
        <v>6221</v>
      </c>
      <c r="I272" s="208" t="s">
        <v>42</v>
      </c>
    </row>
    <row r="273" spans="1:9" s="229" customFormat="1" ht="24.95" customHeight="1">
      <c r="A273" s="203" t="s">
        <v>40</v>
      </c>
      <c r="B273" s="199">
        <v>16.068818755795974</v>
      </c>
      <c r="C273" s="199">
        <v>45.744176002654271</v>
      </c>
      <c r="D273" s="199">
        <v>4.1282463412570847</v>
      </c>
      <c r="E273" s="199">
        <v>72.954910752051433</v>
      </c>
      <c r="F273" s="199">
        <v>76.575836420416096</v>
      </c>
      <c r="G273" s="199">
        <v>96.501442963889815</v>
      </c>
      <c r="H273" s="204">
        <v>11821</v>
      </c>
      <c r="I273" s="205" t="s">
        <v>41</v>
      </c>
    </row>
    <row r="274" spans="1:9" s="229" customFormat="1" ht="24.95" customHeight="1">
      <c r="A274" s="206" t="s">
        <v>38</v>
      </c>
      <c r="B274" s="195">
        <v>5.1568642875490109</v>
      </c>
      <c r="C274" s="195">
        <v>33.085284461292076</v>
      </c>
      <c r="D274" s="195">
        <v>2.7122226135963365</v>
      </c>
      <c r="E274" s="195">
        <v>75.472584243278149</v>
      </c>
      <c r="F274" s="195">
        <v>79.368886680258328</v>
      </c>
      <c r="G274" s="195">
        <v>93.353250895915025</v>
      </c>
      <c r="H274" s="207">
        <v>8517</v>
      </c>
      <c r="I274" s="208" t="s">
        <v>39</v>
      </c>
    </row>
    <row r="275" spans="1:9" s="229" customFormat="1" ht="24.95" customHeight="1">
      <c r="A275" s="203" t="s">
        <v>36</v>
      </c>
      <c r="B275" s="199">
        <v>13.818920934717333</v>
      </c>
      <c r="C275" s="199">
        <v>40.530727637615605</v>
      </c>
      <c r="D275" s="199">
        <v>4.2584690411913266</v>
      </c>
      <c r="E275" s="199">
        <v>80.684490115823394</v>
      </c>
      <c r="F275" s="199">
        <v>81.142582369272247</v>
      </c>
      <c r="G275" s="199">
        <v>96.494055546821599</v>
      </c>
      <c r="H275" s="204">
        <v>11483</v>
      </c>
      <c r="I275" s="205" t="s">
        <v>37</v>
      </c>
    </row>
    <row r="276" spans="1:9" s="237" customFormat="1" ht="24.95" customHeight="1">
      <c r="A276" s="206" t="s">
        <v>34</v>
      </c>
      <c r="B276" s="195">
        <v>10.911184404447026</v>
      </c>
      <c r="C276" s="195">
        <v>45.371338688698948</v>
      </c>
      <c r="D276" s="195">
        <v>4.1340411413404112</v>
      </c>
      <c r="E276" s="195">
        <v>83.928334439283347</v>
      </c>
      <c r="F276" s="195">
        <v>80.720516604197954</v>
      </c>
      <c r="G276" s="195">
        <v>96.604874564118063</v>
      </c>
      <c r="H276" s="207">
        <v>15070</v>
      </c>
      <c r="I276" s="208" t="s">
        <v>35</v>
      </c>
    </row>
    <row r="277" spans="1:9" s="237" customFormat="1" ht="24.95" customHeight="1">
      <c r="A277" s="203" t="s">
        <v>32</v>
      </c>
      <c r="B277" s="199">
        <v>10.945460498964563</v>
      </c>
      <c r="C277" s="199">
        <v>59.799228653415113</v>
      </c>
      <c r="D277" s="199">
        <v>5.1712444896575107</v>
      </c>
      <c r="E277" s="199">
        <v>87.521193624957618</v>
      </c>
      <c r="F277" s="199">
        <v>82.689044799464142</v>
      </c>
      <c r="G277" s="199">
        <v>98.059059276738779</v>
      </c>
      <c r="H277" s="204">
        <v>5898</v>
      </c>
      <c r="I277" s="205" t="s">
        <v>33</v>
      </c>
    </row>
    <row r="278" spans="1:9" s="228" customFormat="1" ht="24.95" customHeight="1">
      <c r="A278" s="206" t="s">
        <v>30</v>
      </c>
      <c r="B278" s="195">
        <v>75.288097659308463</v>
      </c>
      <c r="C278" s="195">
        <v>80.424655798073459</v>
      </c>
      <c r="D278" s="195">
        <v>31.162827767593846</v>
      </c>
      <c r="E278" s="195">
        <v>91.177173826412684</v>
      </c>
      <c r="F278" s="195">
        <v>86.453888504444322</v>
      </c>
      <c r="G278" s="195">
        <v>97.749669298037745</v>
      </c>
      <c r="H278" s="207">
        <v>12547</v>
      </c>
      <c r="I278" s="208" t="s">
        <v>31</v>
      </c>
    </row>
    <row r="279" spans="1:9" s="229" customFormat="1" ht="24.95" customHeight="1">
      <c r="A279" s="203" t="s">
        <v>28</v>
      </c>
      <c r="B279" s="199">
        <v>32.814477370742154</v>
      </c>
      <c r="C279" s="199">
        <v>64.383882001586656</v>
      </c>
      <c r="D279" s="199">
        <v>17.03380367475383</v>
      </c>
      <c r="E279" s="199">
        <v>84.661455689777682</v>
      </c>
      <c r="F279" s="199">
        <v>85.637996934061462</v>
      </c>
      <c r="G279" s="199">
        <v>96.367486301270631</v>
      </c>
      <c r="H279" s="204">
        <v>9851</v>
      </c>
      <c r="I279" s="205" t="s">
        <v>29</v>
      </c>
    </row>
    <row r="280" spans="1:9" s="229" customFormat="1" ht="24.95" customHeight="1">
      <c r="A280" s="206" t="s">
        <v>26</v>
      </c>
      <c r="B280" s="195">
        <v>18.977730727614848</v>
      </c>
      <c r="C280" s="195">
        <v>57.472793259102481</v>
      </c>
      <c r="D280" s="195">
        <v>7.1069566442763872</v>
      </c>
      <c r="E280" s="195">
        <v>87.547559772652548</v>
      </c>
      <c r="F280" s="195">
        <v>83.754471507194893</v>
      </c>
      <c r="G280" s="195">
        <v>97.926856313073401</v>
      </c>
      <c r="H280" s="207">
        <v>21289</v>
      </c>
      <c r="I280" s="208" t="s">
        <v>27</v>
      </c>
    </row>
    <row r="281" spans="1:9" s="229" customFormat="1" ht="24.95" customHeight="1">
      <c r="A281" s="203" t="s">
        <v>24</v>
      </c>
      <c r="B281" s="199">
        <v>3.1253122226911367</v>
      </c>
      <c r="C281" s="199">
        <v>19.82377598720749</v>
      </c>
      <c r="D281" s="199">
        <v>1.9723418725912494</v>
      </c>
      <c r="E281" s="199">
        <v>76.173203355248248</v>
      </c>
      <c r="F281" s="199">
        <v>75.648789024754464</v>
      </c>
      <c r="G281" s="199">
        <v>94.672698371768462</v>
      </c>
      <c r="H281" s="204">
        <v>8822</v>
      </c>
      <c r="I281" s="205" t="s">
        <v>25</v>
      </c>
    </row>
    <row r="282" spans="1:9" s="229" customFormat="1" ht="24.95" customHeight="1">
      <c r="A282" s="206" t="s">
        <v>22</v>
      </c>
      <c r="B282" s="195">
        <v>4.9602616207280281</v>
      </c>
      <c r="C282" s="195">
        <v>46.930871944181469</v>
      </c>
      <c r="D282" s="195">
        <v>3.7944025834230359</v>
      </c>
      <c r="E282" s="195">
        <v>88.177251524937205</v>
      </c>
      <c r="F282" s="195">
        <v>84.142784884224469</v>
      </c>
      <c r="G282" s="195">
        <v>98.114587624480265</v>
      </c>
      <c r="H282" s="207">
        <v>11148</v>
      </c>
      <c r="I282" s="208" t="s">
        <v>23</v>
      </c>
    </row>
    <row r="283" spans="1:9" s="229" customFormat="1" ht="24.95" customHeight="1">
      <c r="A283" s="203" t="s">
        <v>20</v>
      </c>
      <c r="B283" s="199">
        <v>3.8051085839336847</v>
      </c>
      <c r="C283" s="199">
        <v>36.5811190308644</v>
      </c>
      <c r="D283" s="199">
        <v>2.7648789479281133</v>
      </c>
      <c r="E283" s="199">
        <v>82.818758640246713</v>
      </c>
      <c r="F283" s="199">
        <v>80.145073044691074</v>
      </c>
      <c r="G283" s="199">
        <v>96.963714631899308</v>
      </c>
      <c r="H283" s="204">
        <v>28211</v>
      </c>
      <c r="I283" s="205" t="s">
        <v>21</v>
      </c>
    </row>
    <row r="284" spans="1:9" s="229" customFormat="1" ht="24.95" customHeight="1">
      <c r="A284" s="206" t="s">
        <v>18</v>
      </c>
      <c r="B284" s="195">
        <v>2.6552125986027644</v>
      </c>
      <c r="C284" s="195">
        <v>21.929936695438077</v>
      </c>
      <c r="D284" s="195">
        <v>1.5999396249198143</v>
      </c>
      <c r="E284" s="195">
        <v>78.449869816233345</v>
      </c>
      <c r="F284" s="195">
        <v>72.38465403599912</v>
      </c>
      <c r="G284" s="195">
        <v>94.492986890279724</v>
      </c>
      <c r="H284" s="207">
        <v>26501</v>
      </c>
      <c r="I284" s="208" t="s">
        <v>19</v>
      </c>
    </row>
    <row r="285" spans="1:9" s="229" customFormat="1" ht="24.95" customHeight="1">
      <c r="A285" s="203" t="s">
        <v>16</v>
      </c>
      <c r="B285" s="199">
        <v>13.068004768284123</v>
      </c>
      <c r="C285" s="199">
        <v>41.217716176584972</v>
      </c>
      <c r="D285" s="199">
        <v>5.6775700934579438</v>
      </c>
      <c r="E285" s="199">
        <v>85.443925233644862</v>
      </c>
      <c r="F285" s="199">
        <v>82.7202459755419</v>
      </c>
      <c r="G285" s="199">
        <v>97.687845311826365</v>
      </c>
      <c r="H285" s="204">
        <v>8560</v>
      </c>
      <c r="I285" s="205" t="s">
        <v>17</v>
      </c>
    </row>
    <row r="286" spans="1:9" s="229" customFormat="1" ht="24.95" customHeight="1">
      <c r="A286" s="206" t="s">
        <v>14</v>
      </c>
      <c r="B286" s="195">
        <v>6.5266376531256585</v>
      </c>
      <c r="C286" s="195">
        <v>39.185711705336338</v>
      </c>
      <c r="D286" s="195">
        <v>3.4882659117888779</v>
      </c>
      <c r="E286" s="195">
        <v>84.330198155419595</v>
      </c>
      <c r="F286" s="195">
        <v>79.542961658726156</v>
      </c>
      <c r="G286" s="195">
        <v>96.017337142008913</v>
      </c>
      <c r="H286" s="207">
        <v>21902</v>
      </c>
      <c r="I286" s="208" t="s">
        <v>15</v>
      </c>
    </row>
    <row r="287" spans="1:9" s="229" customFormat="1" ht="24.95" customHeight="1">
      <c r="A287" s="203" t="s">
        <v>12</v>
      </c>
      <c r="B287" s="199">
        <v>9.4561992846390233</v>
      </c>
      <c r="C287" s="199">
        <v>36.316741737282534</v>
      </c>
      <c r="D287" s="199">
        <v>3.4549642380894654</v>
      </c>
      <c r="E287" s="199">
        <v>77.839738150078801</v>
      </c>
      <c r="F287" s="199">
        <v>79.614157281779484</v>
      </c>
      <c r="G287" s="199">
        <v>95.075617155803741</v>
      </c>
      <c r="H287" s="204">
        <v>8249</v>
      </c>
      <c r="I287" s="205" t="s">
        <v>13</v>
      </c>
    </row>
    <row r="288" spans="1:9" s="229" customFormat="1" ht="24.95" customHeight="1">
      <c r="A288" s="206" t="s">
        <v>10</v>
      </c>
      <c r="B288" s="195">
        <v>2.416323605559227</v>
      </c>
      <c r="C288" s="195">
        <v>27.881465408630085</v>
      </c>
      <c r="D288" s="195">
        <v>2.1610670268445045</v>
      </c>
      <c r="E288" s="195">
        <v>81.259496876582816</v>
      </c>
      <c r="F288" s="195">
        <v>83.636586095777247</v>
      </c>
      <c r="G288" s="195">
        <v>96.812850085683067</v>
      </c>
      <c r="H288" s="207">
        <v>5923</v>
      </c>
      <c r="I288" s="208" t="s">
        <v>11</v>
      </c>
    </row>
    <row r="289" spans="1:9" s="229" customFormat="1" ht="24.95" customHeight="1">
      <c r="A289" s="203" t="s">
        <v>8</v>
      </c>
      <c r="B289" s="199">
        <v>51.621442889313094</v>
      </c>
      <c r="C289" s="199">
        <v>64.903562143497069</v>
      </c>
      <c r="D289" s="199">
        <v>16.400695212513824</v>
      </c>
      <c r="E289" s="199">
        <v>87.367672618107122</v>
      </c>
      <c r="F289" s="199">
        <v>81.535269713970052</v>
      </c>
      <c r="G289" s="199">
        <v>96.676745136132325</v>
      </c>
      <c r="H289" s="204">
        <v>12658</v>
      </c>
      <c r="I289" s="205" t="s">
        <v>9</v>
      </c>
    </row>
    <row r="290" spans="1:9" s="229" customFormat="1" ht="24.95" customHeight="1">
      <c r="A290" s="206" t="s">
        <v>6</v>
      </c>
      <c r="B290" s="195">
        <v>28.884026316787175</v>
      </c>
      <c r="C290" s="195">
        <v>49.607618341658871</v>
      </c>
      <c r="D290" s="195">
        <v>10.460104250200482</v>
      </c>
      <c r="E290" s="195">
        <v>87.204290296712102</v>
      </c>
      <c r="F290" s="195">
        <v>84.507615105116159</v>
      </c>
      <c r="G290" s="195">
        <v>98.213294575187362</v>
      </c>
      <c r="H290" s="207">
        <v>19952</v>
      </c>
      <c r="I290" s="208" t="s">
        <v>7</v>
      </c>
    </row>
    <row r="291" spans="1:9" s="229" customFormat="1" ht="24.95" customHeight="1">
      <c r="A291" s="203" t="s">
        <v>4</v>
      </c>
      <c r="B291" s="199">
        <v>35.028820265887568</v>
      </c>
      <c r="C291" s="199">
        <v>50.360396830159729</v>
      </c>
      <c r="D291" s="199">
        <v>14.530734402578469</v>
      </c>
      <c r="E291" s="199">
        <v>86.140741309185785</v>
      </c>
      <c r="F291" s="199">
        <v>85.196654897458529</v>
      </c>
      <c r="G291" s="199">
        <v>97.208919269683975</v>
      </c>
      <c r="H291" s="204">
        <v>26062</v>
      </c>
      <c r="I291" s="205" t="s">
        <v>5</v>
      </c>
    </row>
    <row r="292" spans="1:9" s="229" customFormat="1" ht="24.95" customHeight="1">
      <c r="A292" s="211" t="s">
        <v>166</v>
      </c>
      <c r="B292" s="212">
        <v>18.487561034126916</v>
      </c>
      <c r="C292" s="212">
        <v>44.615807473900993</v>
      </c>
      <c r="D292" s="212">
        <v>7.6392078270914228</v>
      </c>
      <c r="E292" s="212">
        <v>83.300627670382582</v>
      </c>
      <c r="F292" s="212">
        <v>81.035770023219996</v>
      </c>
      <c r="G292" s="212">
        <v>96.47265684017357</v>
      </c>
      <c r="H292" s="213">
        <v>287412</v>
      </c>
      <c r="I292" s="214" t="s">
        <v>3</v>
      </c>
    </row>
    <row r="293" spans="1:9" s="229" customFormat="1" ht="24.95" customHeight="1">
      <c r="A293" s="270" t="s">
        <v>0</v>
      </c>
      <c r="B293" s="231">
        <v>9.4052109471468963</v>
      </c>
      <c r="C293" s="231">
        <v>35.089034500373266</v>
      </c>
      <c r="D293" s="231">
        <v>4.6399999999999997</v>
      </c>
      <c r="E293" s="231">
        <v>81.599999999999994</v>
      </c>
      <c r="F293" s="231">
        <v>77.976818742394855</v>
      </c>
      <c r="G293" s="231">
        <v>96.78929867962583</v>
      </c>
      <c r="H293" s="271">
        <v>1901363</v>
      </c>
      <c r="I293" s="272" t="s">
        <v>167</v>
      </c>
    </row>
    <row r="294" spans="1:9" s="229" customFormat="1" ht="24.95" customHeight="1">
      <c r="A294" s="273"/>
      <c r="B294" s="274"/>
      <c r="C294" s="274"/>
      <c r="D294" s="274"/>
      <c r="E294" s="274"/>
      <c r="F294" s="274"/>
      <c r="G294" s="274"/>
      <c r="H294" s="275"/>
      <c r="I294" s="275"/>
    </row>
    <row r="295" spans="1:9" s="229" customFormat="1" ht="70.5" customHeight="1">
      <c r="A295" s="276"/>
      <c r="B295" s="503" t="s">
        <v>202</v>
      </c>
      <c r="C295" s="503"/>
      <c r="D295" s="503"/>
      <c r="E295" s="503"/>
      <c r="F295" s="503"/>
      <c r="G295" s="503"/>
      <c r="H295" s="503"/>
    </row>
    <row r="296" spans="1:9" s="229" customFormat="1" ht="30" customHeight="1">
      <c r="A296" s="277"/>
      <c r="B296" s="494" t="s">
        <v>203</v>
      </c>
      <c r="C296" s="494"/>
      <c r="D296" s="494"/>
      <c r="E296" s="494"/>
      <c r="F296" s="494"/>
      <c r="G296" s="494"/>
      <c r="H296" s="494"/>
    </row>
    <row r="297" spans="1:9" s="229" customFormat="1" ht="117.75" customHeight="1">
      <c r="B297" s="244" t="s">
        <v>157</v>
      </c>
      <c r="C297" s="187" t="s">
        <v>204</v>
      </c>
      <c r="D297" s="187" t="s">
        <v>205</v>
      </c>
      <c r="E297" s="187" t="s">
        <v>206</v>
      </c>
      <c r="F297" s="187" t="s">
        <v>207</v>
      </c>
      <c r="G297" s="77" t="s">
        <v>175</v>
      </c>
      <c r="H297" s="227" t="s">
        <v>45</v>
      </c>
    </row>
    <row r="298" spans="1:9" s="229" customFormat="1" ht="24.95" customHeight="1">
      <c r="B298" s="269" t="s">
        <v>43</v>
      </c>
      <c r="C298" s="199">
        <v>58.654278075744706</v>
      </c>
      <c r="D298" s="199">
        <v>62.222231955681728</v>
      </c>
      <c r="E298" s="199">
        <v>98.756092839638953</v>
      </c>
      <c r="F298" s="199">
        <v>47.558574799141084</v>
      </c>
      <c r="G298" s="204">
        <v>6727</v>
      </c>
      <c r="H298" s="205" t="s">
        <v>44</v>
      </c>
    </row>
    <row r="299" spans="1:9" s="229" customFormat="1" ht="24.95" customHeight="1">
      <c r="B299" s="206" t="s">
        <v>384</v>
      </c>
      <c r="C299" s="195">
        <v>38.888619241536844</v>
      </c>
      <c r="D299" s="195">
        <v>42.538570843767026</v>
      </c>
      <c r="E299" s="195">
        <v>95.829635029264182</v>
      </c>
      <c r="F299" s="195">
        <v>31.211643081766425</v>
      </c>
      <c r="G299" s="207">
        <v>6221</v>
      </c>
      <c r="H299" s="208" t="s">
        <v>42</v>
      </c>
    </row>
    <row r="300" spans="1:9" s="229" customFormat="1" ht="24.95" customHeight="1">
      <c r="B300" s="203" t="s">
        <v>40</v>
      </c>
      <c r="C300" s="199">
        <v>58.099643792353248</v>
      </c>
      <c r="D300" s="199">
        <v>61.865605099522867</v>
      </c>
      <c r="E300" s="199">
        <v>98.737070346551775</v>
      </c>
      <c r="F300" s="199">
        <v>31.614595739646013</v>
      </c>
      <c r="G300" s="204">
        <v>11821</v>
      </c>
      <c r="H300" s="205" t="s">
        <v>41</v>
      </c>
    </row>
    <row r="301" spans="1:9" s="278" customFormat="1" ht="24.95" customHeight="1">
      <c r="A301" s="229"/>
      <c r="B301" s="206" t="s">
        <v>38</v>
      </c>
      <c r="C301" s="195">
        <v>41.840445956903636</v>
      </c>
      <c r="D301" s="195">
        <v>45.189327578544138</v>
      </c>
      <c r="E301" s="195">
        <v>97.763321339133782</v>
      </c>
      <c r="F301" s="195">
        <v>27.333403907514519</v>
      </c>
      <c r="G301" s="207">
        <v>8517</v>
      </c>
      <c r="H301" s="208" t="s">
        <v>39</v>
      </c>
    </row>
    <row r="302" spans="1:9" s="278" customFormat="1" ht="24.95" customHeight="1">
      <c r="A302" s="229"/>
      <c r="B302" s="203" t="s">
        <v>36</v>
      </c>
      <c r="C302" s="199">
        <v>41.534670782012633</v>
      </c>
      <c r="D302" s="199">
        <v>46.179598344776579</v>
      </c>
      <c r="E302" s="199">
        <v>97.881831690568873</v>
      </c>
      <c r="F302" s="199">
        <v>30.278127502699558</v>
      </c>
      <c r="G302" s="204">
        <v>11483</v>
      </c>
      <c r="H302" s="205" t="s">
        <v>37</v>
      </c>
    </row>
    <row r="303" spans="1:9" s="193" customFormat="1" ht="24.95" customHeight="1">
      <c r="A303" s="229"/>
      <c r="B303" s="206" t="s">
        <v>34</v>
      </c>
      <c r="C303" s="195">
        <v>46.64546497818165</v>
      </c>
      <c r="D303" s="195">
        <v>52.799812093816591</v>
      </c>
      <c r="E303" s="195">
        <v>98.514090831074796</v>
      </c>
      <c r="F303" s="195">
        <v>38.749645169155009</v>
      </c>
      <c r="G303" s="207">
        <v>15070</v>
      </c>
      <c r="H303" s="208" t="s">
        <v>35</v>
      </c>
    </row>
    <row r="304" spans="1:9" s="193" customFormat="1" ht="24.95" customHeight="1">
      <c r="A304" s="229"/>
      <c r="B304" s="203" t="s">
        <v>32</v>
      </c>
      <c r="C304" s="199">
        <v>54.657175955382833</v>
      </c>
      <c r="D304" s="199">
        <v>59.593382221375336</v>
      </c>
      <c r="E304" s="199">
        <v>98.787822219584925</v>
      </c>
      <c r="F304" s="199">
        <v>40.157989180774912</v>
      </c>
      <c r="G304" s="204">
        <v>5898</v>
      </c>
      <c r="H304" s="205" t="s">
        <v>33</v>
      </c>
    </row>
    <row r="305" spans="1:9" s="193" customFormat="1" ht="24.95" customHeight="1">
      <c r="A305" s="229"/>
      <c r="B305" s="206" t="s">
        <v>30</v>
      </c>
      <c r="C305" s="195">
        <v>81.043661596781035</v>
      </c>
      <c r="D305" s="195">
        <v>82.557514258405035</v>
      </c>
      <c r="E305" s="195">
        <v>99.373451412192608</v>
      </c>
      <c r="F305" s="195">
        <v>68.461441199802564</v>
      </c>
      <c r="G305" s="207">
        <v>12547</v>
      </c>
      <c r="H305" s="208" t="s">
        <v>31</v>
      </c>
    </row>
    <row r="306" spans="1:9" s="193" customFormat="1" ht="24.95" customHeight="1">
      <c r="A306" s="229"/>
      <c r="B306" s="203" t="s">
        <v>28</v>
      </c>
      <c r="C306" s="199">
        <v>68.543041623475332</v>
      </c>
      <c r="D306" s="199">
        <v>71.437417953330936</v>
      </c>
      <c r="E306" s="199">
        <v>99.524709094248948</v>
      </c>
      <c r="F306" s="199">
        <v>45.362527108736444</v>
      </c>
      <c r="G306" s="204">
        <v>9851</v>
      </c>
      <c r="H306" s="205" t="s">
        <v>29</v>
      </c>
    </row>
    <row r="307" spans="1:9" s="193" customFormat="1" ht="24.95" customHeight="1">
      <c r="A307" s="229"/>
      <c r="B307" s="206" t="s">
        <v>26</v>
      </c>
      <c r="C307" s="195">
        <v>56.363292565938259</v>
      </c>
      <c r="D307" s="195">
        <v>61.289704877670012</v>
      </c>
      <c r="E307" s="195">
        <v>98.760065126612659</v>
      </c>
      <c r="F307" s="195">
        <v>41.459672270680301</v>
      </c>
      <c r="G307" s="207">
        <v>21289</v>
      </c>
      <c r="H307" s="208" t="s">
        <v>27</v>
      </c>
    </row>
    <row r="308" spans="1:9" s="193" customFormat="1" ht="24.95" customHeight="1">
      <c r="A308" s="229"/>
      <c r="B308" s="203" t="s">
        <v>24</v>
      </c>
      <c r="C308" s="199">
        <v>23.859261625333477</v>
      </c>
      <c r="D308" s="199">
        <v>27.506315510268379</v>
      </c>
      <c r="E308" s="199">
        <v>96.749333434409223</v>
      </c>
      <c r="F308" s="199">
        <v>17.444565538970675</v>
      </c>
      <c r="G308" s="204">
        <v>8822</v>
      </c>
      <c r="H308" s="205" t="s">
        <v>25</v>
      </c>
    </row>
    <row r="309" spans="1:9" s="193" customFormat="1" ht="24.95" customHeight="1">
      <c r="A309" s="229"/>
      <c r="B309" s="206" t="s">
        <v>22</v>
      </c>
      <c r="C309" s="195">
        <v>40.538940654749986</v>
      </c>
      <c r="D309" s="195">
        <v>44.997226458190418</v>
      </c>
      <c r="E309" s="195">
        <v>98.414980022617797</v>
      </c>
      <c r="F309" s="195">
        <v>29.390701946287408</v>
      </c>
      <c r="G309" s="207">
        <v>11148</v>
      </c>
      <c r="H309" s="208" t="s">
        <v>23</v>
      </c>
    </row>
    <row r="310" spans="1:9" s="193" customFormat="1" ht="24.95" customHeight="1">
      <c r="A310" s="229"/>
      <c r="B310" s="203" t="s">
        <v>20</v>
      </c>
      <c r="C310" s="199">
        <v>35.235274198759711</v>
      </c>
      <c r="D310" s="199">
        <v>40.453515396556504</v>
      </c>
      <c r="E310" s="199">
        <v>98.330188485795432</v>
      </c>
      <c r="F310" s="199">
        <v>21.390081942391806</v>
      </c>
      <c r="G310" s="204">
        <v>28211</v>
      </c>
      <c r="H310" s="205" t="s">
        <v>21</v>
      </c>
    </row>
    <row r="311" spans="1:9" s="193" customFormat="1" ht="24.95" customHeight="1">
      <c r="A311" s="229"/>
      <c r="B311" s="206" t="s">
        <v>18</v>
      </c>
      <c r="C311" s="195">
        <v>18.970727012028384</v>
      </c>
      <c r="D311" s="195">
        <v>24.901552878792469</v>
      </c>
      <c r="E311" s="195">
        <v>98.559861605587145</v>
      </c>
      <c r="F311" s="195">
        <v>4.6347105310480687</v>
      </c>
      <c r="G311" s="207">
        <v>26501</v>
      </c>
      <c r="H311" s="208" t="s">
        <v>19</v>
      </c>
    </row>
    <row r="312" spans="1:9" s="193" customFormat="1" ht="24.95" customHeight="1">
      <c r="A312" s="229"/>
      <c r="B312" s="203" t="s">
        <v>16</v>
      </c>
      <c r="C312" s="199">
        <v>43.645747978981646</v>
      </c>
      <c r="D312" s="199">
        <v>46.869698058758104</v>
      </c>
      <c r="E312" s="199">
        <v>97.886090820782528</v>
      </c>
      <c r="F312" s="199">
        <v>35.482451238558291</v>
      </c>
      <c r="G312" s="204">
        <v>8560</v>
      </c>
      <c r="H312" s="205" t="s">
        <v>17</v>
      </c>
    </row>
    <row r="313" spans="1:9" s="193" customFormat="1" ht="24.95" customHeight="1">
      <c r="A313" s="229"/>
      <c r="B313" s="206" t="s">
        <v>14</v>
      </c>
      <c r="C313" s="195">
        <v>42.126364754105396</v>
      </c>
      <c r="D313" s="195">
        <v>46.971460549402366</v>
      </c>
      <c r="E313" s="195">
        <v>98.55118782956913</v>
      </c>
      <c r="F313" s="195">
        <v>29.23183404173945</v>
      </c>
      <c r="G313" s="207">
        <v>21902</v>
      </c>
      <c r="H313" s="208" t="s">
        <v>15</v>
      </c>
    </row>
    <row r="314" spans="1:9" s="193" customFormat="1" ht="24.95" customHeight="1">
      <c r="A314" s="229"/>
      <c r="B314" s="203" t="s">
        <v>12</v>
      </c>
      <c r="C314" s="199">
        <v>45.333778086500615</v>
      </c>
      <c r="D314" s="199">
        <v>47.933706779903261</v>
      </c>
      <c r="E314" s="199">
        <v>97.651854478234668</v>
      </c>
      <c r="F314" s="199">
        <v>35.219894696701871</v>
      </c>
      <c r="G314" s="204">
        <v>8249</v>
      </c>
      <c r="H314" s="205" t="s">
        <v>13</v>
      </c>
    </row>
    <row r="315" spans="1:9" s="193" customFormat="1" ht="24.95" customHeight="1">
      <c r="A315" s="229"/>
      <c r="B315" s="206" t="s">
        <v>10</v>
      </c>
      <c r="C315" s="195">
        <v>24.011817668101259</v>
      </c>
      <c r="D315" s="195">
        <v>27.683242489959991</v>
      </c>
      <c r="E315" s="195">
        <v>97.4541356468348</v>
      </c>
      <c r="F315" s="195">
        <v>18.688926737405563</v>
      </c>
      <c r="G315" s="207">
        <v>5923</v>
      </c>
      <c r="H315" s="208" t="s">
        <v>11</v>
      </c>
    </row>
    <row r="316" spans="1:9" s="193" customFormat="1" ht="24.95" customHeight="1">
      <c r="A316" s="229"/>
      <c r="B316" s="203" t="s">
        <v>8</v>
      </c>
      <c r="C316" s="199">
        <v>69.610208601031246</v>
      </c>
      <c r="D316" s="199">
        <v>72.813209916588477</v>
      </c>
      <c r="E316" s="199">
        <v>99.182684082872385</v>
      </c>
      <c r="F316" s="199">
        <v>49.176875165590403</v>
      </c>
      <c r="G316" s="204">
        <v>12658</v>
      </c>
      <c r="H316" s="205" t="s">
        <v>9</v>
      </c>
    </row>
    <row r="317" spans="1:9" s="193" customFormat="1" ht="24.95" customHeight="1">
      <c r="A317" s="229"/>
      <c r="B317" s="206" t="s">
        <v>6</v>
      </c>
      <c r="C317" s="195">
        <v>54.911347082605829</v>
      </c>
      <c r="D317" s="195">
        <v>59.686323929515417</v>
      </c>
      <c r="E317" s="195">
        <v>98.745908734355822</v>
      </c>
      <c r="F317" s="195">
        <v>39.939491436286971</v>
      </c>
      <c r="G317" s="207">
        <v>19952</v>
      </c>
      <c r="H317" s="208" t="s">
        <v>7</v>
      </c>
    </row>
    <row r="318" spans="1:9" s="193" customFormat="1" ht="24.95" customHeight="1">
      <c r="A318" s="229"/>
      <c r="B318" s="203" t="s">
        <v>4</v>
      </c>
      <c r="C318" s="199">
        <v>55.508472885154802</v>
      </c>
      <c r="D318" s="199">
        <v>58.56114761775725</v>
      </c>
      <c r="E318" s="199">
        <v>99.163020369103421</v>
      </c>
      <c r="F318" s="199">
        <v>41.928395300783457</v>
      </c>
      <c r="G318" s="204">
        <v>26062</v>
      </c>
      <c r="H318" s="205" t="s">
        <v>5</v>
      </c>
    </row>
    <row r="319" spans="1:9" s="193" customFormat="1" ht="24.95" customHeight="1">
      <c r="A319" s="278"/>
      <c r="B319" s="211" t="s">
        <v>166</v>
      </c>
      <c r="C319" s="212">
        <v>46.862661784435105</v>
      </c>
      <c r="D319" s="212">
        <v>51.12786326085623</v>
      </c>
      <c r="E319" s="212">
        <v>98.489375066637834</v>
      </c>
      <c r="F319" s="212">
        <v>33.20206669976384</v>
      </c>
      <c r="G319" s="213">
        <v>287412</v>
      </c>
      <c r="H319" s="214" t="s">
        <v>3</v>
      </c>
    </row>
    <row r="320" spans="1:9" ht="24.95" customHeight="1">
      <c r="A320" s="278"/>
      <c r="B320" s="270" t="s">
        <v>0</v>
      </c>
      <c r="C320" s="231">
        <v>37.890334508117718</v>
      </c>
      <c r="D320" s="231">
        <v>43.024603154836768</v>
      </c>
      <c r="E320" s="231">
        <v>98.076846666575264</v>
      </c>
      <c r="F320" s="231">
        <v>27.213611216116394</v>
      </c>
      <c r="G320" s="271">
        <v>1901363</v>
      </c>
      <c r="H320" s="272" t="s">
        <v>167</v>
      </c>
      <c r="I320" s="191"/>
    </row>
    <row r="321" spans="1:9" ht="15" customHeight="1">
      <c r="A321" s="234"/>
      <c r="B321" s="235"/>
      <c r="C321" s="235"/>
      <c r="D321" s="235"/>
      <c r="E321" s="235"/>
      <c r="F321" s="235"/>
      <c r="G321" s="235"/>
      <c r="H321" s="235"/>
      <c r="I321" s="235"/>
    </row>
    <row r="322" spans="1:9" ht="15" customHeight="1">
      <c r="A322" s="234"/>
      <c r="B322" s="235"/>
      <c r="C322" s="235"/>
      <c r="D322" s="235"/>
      <c r="E322" s="235"/>
      <c r="F322" s="235"/>
      <c r="G322" s="235"/>
      <c r="H322" s="235"/>
      <c r="I322" s="235"/>
    </row>
    <row r="323" spans="1:9" ht="15" customHeight="1">
      <c r="A323" s="234"/>
      <c r="B323" s="235"/>
      <c r="C323" s="235"/>
      <c r="D323" s="235"/>
      <c r="E323" s="235"/>
      <c r="F323" s="235"/>
      <c r="G323" s="235"/>
      <c r="H323" s="235"/>
      <c r="I323" s="235"/>
    </row>
    <row r="324" spans="1:9" ht="15" customHeight="1">
      <c r="A324" s="234"/>
      <c r="B324" s="235"/>
      <c r="C324" s="235"/>
      <c r="D324" s="235"/>
      <c r="E324" s="235"/>
      <c r="F324" s="235"/>
      <c r="G324" s="235"/>
      <c r="H324" s="235"/>
      <c r="I324" s="235"/>
    </row>
    <row r="325" spans="1:9" ht="15" customHeight="1">
      <c r="A325" s="234"/>
      <c r="B325" s="235"/>
      <c r="C325" s="235"/>
      <c r="D325" s="235"/>
      <c r="E325" s="235"/>
      <c r="F325" s="235"/>
      <c r="G325" s="235"/>
      <c r="H325" s="235"/>
      <c r="I325" s="235"/>
    </row>
    <row r="326" spans="1:9" ht="15" customHeight="1">
      <c r="A326" s="234"/>
      <c r="B326" s="235"/>
      <c r="C326" s="235"/>
      <c r="D326" s="235"/>
      <c r="E326" s="235"/>
      <c r="F326" s="235"/>
      <c r="G326" s="235"/>
      <c r="H326" s="235"/>
      <c r="I326" s="235"/>
    </row>
  </sheetData>
  <sheetProtection selectLockedCells="1" selectUnlockedCells="1"/>
  <mergeCells count="47">
    <mergeCell ref="B296:H296"/>
    <mergeCell ref="B157:I157"/>
    <mergeCell ref="A214:I214"/>
    <mergeCell ref="A215:I215"/>
    <mergeCell ref="A216:A217"/>
    <mergeCell ref="B216:D216"/>
    <mergeCell ref="E216:G216"/>
    <mergeCell ref="H216:H217"/>
    <mergeCell ref="I216:I217"/>
    <mergeCell ref="B242:I242"/>
    <mergeCell ref="B243:I243"/>
    <mergeCell ref="A268:I268"/>
    <mergeCell ref="A269:I269"/>
    <mergeCell ref="B295:H295"/>
    <mergeCell ref="B156:I156"/>
    <mergeCell ref="B119:C119"/>
    <mergeCell ref="B120:C120"/>
    <mergeCell ref="B121:C121"/>
    <mergeCell ref="B122:C122"/>
    <mergeCell ref="B123:C123"/>
    <mergeCell ref="B124:C124"/>
    <mergeCell ref="B125:C125"/>
    <mergeCell ref="B126:C126"/>
    <mergeCell ref="B127:C127"/>
    <mergeCell ref="B128:C128"/>
    <mergeCell ref="B129:C129"/>
    <mergeCell ref="B118:C118"/>
    <mergeCell ref="B107:C107"/>
    <mergeCell ref="B108:C108"/>
    <mergeCell ref="B109:C109"/>
    <mergeCell ref="B110:C110"/>
    <mergeCell ref="B111:C111"/>
    <mergeCell ref="B112:C112"/>
    <mergeCell ref="B113:C113"/>
    <mergeCell ref="B114:C114"/>
    <mergeCell ref="B115:C115"/>
    <mergeCell ref="B116:C116"/>
    <mergeCell ref="B117:C117"/>
    <mergeCell ref="A19:I19"/>
    <mergeCell ref="A103:I103"/>
    <mergeCell ref="A104:I104"/>
    <mergeCell ref="A105:A106"/>
    <mergeCell ref="B105:C105"/>
    <mergeCell ref="D105:G105"/>
    <mergeCell ref="H105:H106"/>
    <mergeCell ref="I105:I106"/>
    <mergeCell ref="B106:C106"/>
  </mergeCells>
  <printOptions horizontalCentered="1" verticalCentered="1"/>
  <pageMargins left="0.19685039370078741" right="0.19685039370078741" top="0.59055118110236227" bottom="0.59055118110236227" header="0.19685039370078741" footer="0.19685039370078741"/>
  <pageSetup paperSize="9" scale="65" firstPageNumber="36" orientation="landscape" useFirstPageNumber="1" r:id="rId1"/>
  <headerFooter>
    <oddHeader>&amp;L&amp;"Times New Roman,Gras"&amp;20&amp;K05-021Gouvernorat Tunis&amp;R&amp;"Myriad Pro,Normal"  &amp;"Times New Roman,Gras"&amp;20 &amp;K05-021ولاية تونس</oddHeader>
    <oddFooter>&amp;L&amp;"Times New Roman,Gras"&amp;18&amp;K05-023Statistique Tunisie /RGPH 2014&amp;C&amp;"Times New Roman,Gras"&amp;18&amp;K05-023&amp;P&amp;R&amp;"Times New Roman,Gras"&amp;18&amp;K05-023 إحصائيات تونس /تعداد  2014</oddFooter>
  </headerFooter>
  <rowBreaks count="2" manualBreakCount="2">
    <brk id="102" max="8" man="1"/>
    <brk id="181"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0"/>
  <sheetViews>
    <sheetView showWhiteSpace="0" view="pageBreakPreview" topLeftCell="B37" zoomScale="77" zoomScaleSheetLayoutView="77" zoomScalePageLayoutView="82" workbookViewId="0">
      <selection activeCell="B47" sqref="B47"/>
    </sheetView>
  </sheetViews>
  <sheetFormatPr baseColWidth="10" defaultRowHeight="18.75"/>
  <cols>
    <col min="1" max="1" width="30" style="341" customWidth="1"/>
    <col min="2" max="2" width="30.5703125" style="342" customWidth="1"/>
    <col min="3" max="3" width="23" style="342" customWidth="1"/>
    <col min="4" max="4" width="25.42578125" style="342" customWidth="1"/>
    <col min="5" max="5" width="23.42578125" style="342" customWidth="1"/>
    <col min="6" max="6" width="34.42578125" style="342" customWidth="1"/>
    <col min="7" max="7" width="31" style="342" customWidth="1"/>
    <col min="8" max="8" width="19.85546875" style="343" customWidth="1"/>
    <col min="9" max="9" width="21.28515625" style="284" customWidth="1"/>
    <col min="10" max="10" width="13.5703125" style="285" customWidth="1"/>
    <col min="11" max="11" width="12.7109375" style="285" customWidth="1"/>
    <col min="12" max="12" width="18" style="286" customWidth="1"/>
    <col min="13" max="13" width="14.85546875" style="286" customWidth="1"/>
    <col min="14" max="14" width="17" style="286" customWidth="1"/>
    <col min="15" max="15" width="15.5703125" style="286" customWidth="1"/>
    <col min="16" max="16" width="12.85546875" style="286" customWidth="1"/>
    <col min="17" max="17" width="13.140625" style="286" customWidth="1"/>
    <col min="18" max="18" width="10.140625" style="286" customWidth="1"/>
    <col min="19" max="19" width="12.28515625" style="431" customWidth="1"/>
    <col min="20" max="20" width="14.140625" style="432" customWidth="1"/>
    <col min="21" max="21" width="7.5703125" style="432" customWidth="1"/>
    <col min="22" max="16384" width="11.42578125" style="432"/>
  </cols>
  <sheetData>
    <row r="1" spans="1:19" s="287" customFormat="1" ht="20.100000000000001" customHeight="1">
      <c r="A1" s="281"/>
      <c r="B1" s="282"/>
      <c r="C1" s="282"/>
      <c r="D1" s="282"/>
      <c r="E1" s="282"/>
      <c r="F1" s="282"/>
      <c r="G1" s="282"/>
      <c r="H1" s="283"/>
      <c r="I1" s="284"/>
      <c r="J1" s="285"/>
      <c r="K1" s="285"/>
      <c r="L1" s="286"/>
      <c r="M1" s="286"/>
      <c r="N1" s="286"/>
      <c r="O1" s="286"/>
      <c r="P1" s="286"/>
      <c r="Q1" s="286"/>
      <c r="R1" s="286"/>
      <c r="S1" s="286"/>
    </row>
    <row r="2" spans="1:19" s="287" customFormat="1" ht="20.100000000000001" customHeight="1">
      <c r="A2" s="281"/>
      <c r="B2" s="282"/>
      <c r="C2" s="282"/>
      <c r="D2" s="282"/>
      <c r="E2" s="282"/>
      <c r="F2" s="282"/>
      <c r="G2" s="282"/>
      <c r="H2" s="283"/>
      <c r="I2" s="284"/>
      <c r="J2" s="285"/>
      <c r="K2" s="285"/>
      <c r="L2" s="286"/>
      <c r="M2" s="286"/>
      <c r="N2" s="286"/>
      <c r="O2" s="286"/>
      <c r="P2" s="286"/>
      <c r="Q2" s="286"/>
      <c r="R2" s="286"/>
      <c r="S2" s="286"/>
    </row>
    <row r="3" spans="1:19" s="287" customFormat="1" ht="20.100000000000001" customHeight="1">
      <c r="A3" s="281"/>
      <c r="B3" s="282"/>
      <c r="C3" s="282"/>
      <c r="D3" s="282"/>
      <c r="E3" s="282"/>
      <c r="F3" s="282"/>
      <c r="G3" s="282"/>
      <c r="H3" s="283"/>
      <c r="I3" s="284"/>
      <c r="J3" s="285"/>
      <c r="K3" s="285"/>
      <c r="L3" s="286"/>
      <c r="M3" s="286"/>
      <c r="N3" s="286"/>
      <c r="O3" s="286"/>
      <c r="P3" s="286"/>
      <c r="Q3" s="286"/>
      <c r="R3" s="286"/>
      <c r="S3" s="286"/>
    </row>
    <row r="4" spans="1:19" s="287" customFormat="1" ht="20.100000000000001" customHeight="1">
      <c r="A4" s="281"/>
      <c r="B4" s="282"/>
      <c r="C4" s="282"/>
      <c r="D4" s="282"/>
      <c r="E4" s="282"/>
      <c r="F4" s="282"/>
      <c r="G4" s="282"/>
      <c r="H4" s="283"/>
      <c r="I4" s="284"/>
      <c r="J4" s="285"/>
      <c r="K4" s="285"/>
      <c r="L4" s="286"/>
      <c r="M4" s="286"/>
      <c r="N4" s="286"/>
      <c r="O4" s="286"/>
      <c r="P4" s="286"/>
      <c r="Q4" s="286"/>
      <c r="R4" s="286"/>
      <c r="S4" s="286"/>
    </row>
    <row r="5" spans="1:19" s="287" customFormat="1" ht="20.100000000000001" customHeight="1">
      <c r="A5" s="281"/>
      <c r="B5" s="282"/>
      <c r="C5" s="282"/>
      <c r="D5" s="282"/>
      <c r="E5" s="282"/>
      <c r="F5" s="282"/>
      <c r="G5" s="282"/>
      <c r="H5" s="283"/>
      <c r="I5" s="284"/>
      <c r="J5" s="285"/>
      <c r="K5" s="285"/>
      <c r="L5" s="286"/>
      <c r="M5" s="286"/>
      <c r="N5" s="286"/>
      <c r="O5" s="286"/>
      <c r="P5" s="286"/>
      <c r="Q5" s="286"/>
      <c r="R5" s="286"/>
      <c r="S5" s="286"/>
    </row>
    <row r="6" spans="1:19" s="287" customFormat="1" ht="20.100000000000001" customHeight="1">
      <c r="A6" s="281"/>
      <c r="B6" s="282"/>
      <c r="C6" s="282"/>
      <c r="D6" s="282"/>
      <c r="E6" s="282"/>
      <c r="F6" s="282"/>
      <c r="G6" s="282"/>
      <c r="H6" s="283"/>
      <c r="I6" s="284"/>
      <c r="J6" s="285"/>
      <c r="K6" s="285"/>
      <c r="L6" s="286"/>
      <c r="M6" s="286"/>
      <c r="N6" s="286"/>
      <c r="O6" s="286"/>
      <c r="P6" s="286"/>
      <c r="Q6" s="286"/>
      <c r="R6" s="286"/>
      <c r="S6" s="286"/>
    </row>
    <row r="7" spans="1:19" s="287" customFormat="1" ht="20.100000000000001" customHeight="1">
      <c r="A7" s="281"/>
      <c r="B7" s="282"/>
      <c r="C7" s="282"/>
      <c r="D7" s="282"/>
      <c r="E7" s="282"/>
      <c r="F7" s="282"/>
      <c r="G7" s="282"/>
      <c r="H7" s="283"/>
      <c r="I7" s="284"/>
      <c r="J7" s="285"/>
      <c r="K7" s="285"/>
      <c r="L7" s="286"/>
      <c r="M7" s="286"/>
      <c r="N7" s="286"/>
      <c r="O7" s="286"/>
      <c r="P7" s="286"/>
      <c r="Q7" s="286"/>
      <c r="R7" s="286"/>
      <c r="S7" s="286"/>
    </row>
    <row r="8" spans="1:19" s="287" customFormat="1" ht="20.100000000000001" customHeight="1">
      <c r="A8" s="281"/>
      <c r="B8" s="282"/>
      <c r="C8" s="282"/>
      <c r="D8" s="282"/>
      <c r="E8" s="282"/>
      <c r="F8" s="282"/>
      <c r="G8" s="282"/>
      <c r="H8" s="283"/>
      <c r="I8" s="284"/>
      <c r="J8" s="285"/>
      <c r="K8" s="285"/>
      <c r="L8" s="286"/>
      <c r="M8" s="286"/>
      <c r="N8" s="286"/>
      <c r="O8" s="286"/>
      <c r="P8" s="286"/>
      <c r="Q8" s="286"/>
      <c r="R8" s="286"/>
      <c r="S8" s="286"/>
    </row>
    <row r="9" spans="1:19" s="287" customFormat="1" ht="20.100000000000001" customHeight="1">
      <c r="A9" s="281"/>
      <c r="B9" s="282"/>
      <c r="C9" s="282"/>
      <c r="D9" s="282"/>
      <c r="E9" s="282"/>
      <c r="F9" s="282"/>
      <c r="G9" s="282"/>
      <c r="H9" s="283"/>
      <c r="I9" s="284"/>
      <c r="J9" s="285"/>
      <c r="K9" s="285"/>
      <c r="L9" s="286"/>
      <c r="M9" s="286"/>
      <c r="N9" s="286"/>
      <c r="O9" s="286"/>
      <c r="P9" s="286"/>
      <c r="Q9" s="286"/>
      <c r="R9" s="286"/>
      <c r="S9" s="286"/>
    </row>
    <row r="10" spans="1:19" s="287" customFormat="1" ht="20.100000000000001" customHeight="1">
      <c r="A10" s="281"/>
      <c r="B10" s="282"/>
      <c r="C10" s="282"/>
      <c r="D10" s="282"/>
      <c r="E10" s="282"/>
      <c r="F10" s="282"/>
      <c r="G10" s="282"/>
      <c r="H10" s="283"/>
      <c r="I10" s="284"/>
      <c r="J10" s="285"/>
      <c r="K10" s="285"/>
      <c r="L10" s="286"/>
      <c r="M10" s="286"/>
      <c r="N10" s="286"/>
      <c r="O10" s="286"/>
      <c r="P10" s="286"/>
      <c r="Q10" s="286"/>
      <c r="R10" s="286"/>
      <c r="S10" s="286"/>
    </row>
    <row r="11" spans="1:19" s="287" customFormat="1" ht="20.100000000000001" customHeight="1">
      <c r="A11" s="281"/>
      <c r="B11" s="282"/>
      <c r="C11" s="282"/>
      <c r="D11" s="282"/>
      <c r="E11" s="282"/>
      <c r="F11" s="282"/>
      <c r="G11" s="282"/>
      <c r="H11" s="283"/>
      <c r="I11" s="284"/>
      <c r="J11" s="285"/>
      <c r="K11" s="285"/>
      <c r="L11" s="286"/>
      <c r="M11" s="286"/>
      <c r="N11" s="286"/>
      <c r="O11" s="286"/>
      <c r="P11" s="286"/>
      <c r="Q11" s="286"/>
      <c r="R11" s="286"/>
      <c r="S11" s="286"/>
    </row>
    <row r="12" spans="1:19" s="287" customFormat="1" ht="20.100000000000001" customHeight="1">
      <c r="A12" s="281"/>
      <c r="B12" s="282"/>
      <c r="C12" s="282"/>
      <c r="D12" s="282"/>
      <c r="E12" s="282"/>
      <c r="F12" s="282"/>
      <c r="G12" s="282"/>
      <c r="H12" s="283"/>
      <c r="I12" s="284"/>
      <c r="J12" s="285"/>
      <c r="K12" s="285"/>
      <c r="L12" s="286"/>
      <c r="M12" s="286"/>
      <c r="N12" s="286"/>
      <c r="O12" s="286"/>
      <c r="P12" s="286"/>
      <c r="Q12" s="286"/>
      <c r="R12" s="286"/>
      <c r="S12" s="286"/>
    </row>
    <row r="13" spans="1:19" s="287" customFormat="1" ht="20.100000000000001" customHeight="1">
      <c r="A13" s="281"/>
      <c r="B13" s="282"/>
      <c r="C13" s="282"/>
      <c r="D13" s="282"/>
      <c r="E13" s="282"/>
      <c r="F13" s="282"/>
      <c r="G13" s="282"/>
      <c r="H13" s="283"/>
      <c r="I13" s="284"/>
      <c r="J13" s="285"/>
      <c r="K13" s="285"/>
      <c r="L13" s="286"/>
      <c r="M13" s="286"/>
      <c r="N13" s="286"/>
      <c r="O13" s="286"/>
      <c r="P13" s="286"/>
      <c r="Q13" s="286"/>
      <c r="R13" s="286"/>
      <c r="S13" s="286"/>
    </row>
    <row r="14" spans="1:19" s="287" customFormat="1" ht="20.100000000000001" customHeight="1">
      <c r="A14" s="281"/>
      <c r="B14" s="282"/>
      <c r="C14" s="282"/>
      <c r="D14" s="282"/>
      <c r="E14" s="282"/>
      <c r="F14" s="282"/>
      <c r="G14" s="282"/>
      <c r="H14" s="283"/>
      <c r="I14" s="284"/>
      <c r="J14" s="285"/>
      <c r="K14" s="285"/>
      <c r="L14" s="286"/>
      <c r="M14" s="286"/>
      <c r="N14" s="286"/>
      <c r="O14" s="286"/>
      <c r="P14" s="286"/>
      <c r="Q14" s="286"/>
      <c r="R14" s="286"/>
      <c r="S14" s="286"/>
    </row>
    <row r="15" spans="1:19" s="287" customFormat="1" ht="20.100000000000001" customHeight="1">
      <c r="A15" s="281"/>
      <c r="B15" s="282"/>
      <c r="C15" s="282"/>
      <c r="D15" s="282"/>
      <c r="E15" s="282"/>
      <c r="F15" s="282"/>
      <c r="G15" s="282"/>
      <c r="H15" s="283"/>
      <c r="I15" s="284"/>
      <c r="J15" s="285"/>
      <c r="K15" s="285"/>
      <c r="L15" s="286"/>
      <c r="M15" s="286"/>
      <c r="N15" s="286"/>
      <c r="O15" s="286"/>
      <c r="P15" s="286"/>
      <c r="Q15" s="286"/>
      <c r="R15" s="286"/>
      <c r="S15" s="286"/>
    </row>
    <row r="16" spans="1:19" s="287" customFormat="1" ht="20.100000000000001" customHeight="1">
      <c r="A16" s="281"/>
      <c r="B16" s="282"/>
      <c r="C16" s="282"/>
      <c r="D16" s="282"/>
      <c r="E16" s="282"/>
      <c r="F16" s="282"/>
      <c r="G16" s="282"/>
      <c r="H16" s="283"/>
      <c r="I16" s="284"/>
      <c r="J16" s="285"/>
      <c r="K16" s="285"/>
      <c r="L16" s="286"/>
      <c r="M16" s="286"/>
      <c r="N16" s="286"/>
      <c r="O16" s="286"/>
      <c r="P16" s="286"/>
      <c r="Q16" s="286"/>
      <c r="R16" s="286"/>
      <c r="S16" s="286"/>
    </row>
    <row r="17" spans="1:19" s="287" customFormat="1" ht="20.100000000000001" customHeight="1">
      <c r="A17" s="281"/>
      <c r="B17" s="282"/>
      <c r="C17" s="282"/>
      <c r="D17" s="282"/>
      <c r="E17" s="282"/>
      <c r="F17" s="282"/>
      <c r="G17" s="282"/>
      <c r="H17" s="283"/>
      <c r="I17" s="284"/>
      <c r="J17" s="285"/>
      <c r="K17" s="285"/>
      <c r="L17" s="286"/>
      <c r="M17" s="286"/>
      <c r="N17" s="286"/>
      <c r="O17" s="286"/>
      <c r="P17" s="286"/>
      <c r="Q17" s="286"/>
      <c r="R17" s="286"/>
      <c r="S17" s="286"/>
    </row>
    <row r="18" spans="1:19" s="287" customFormat="1" ht="20.100000000000001" customHeight="1">
      <c r="A18" s="281"/>
      <c r="B18" s="282"/>
      <c r="C18" s="282"/>
      <c r="D18" s="282"/>
      <c r="E18" s="282"/>
      <c r="F18" s="282"/>
      <c r="G18" s="282"/>
      <c r="H18" s="283"/>
      <c r="I18" s="284"/>
      <c r="J18" s="285"/>
      <c r="K18" s="285"/>
      <c r="L18" s="286"/>
      <c r="M18" s="286"/>
      <c r="N18" s="286"/>
      <c r="O18" s="286"/>
      <c r="P18" s="286"/>
      <c r="Q18" s="286"/>
      <c r="R18" s="286"/>
      <c r="S18" s="286"/>
    </row>
    <row r="19" spans="1:19" s="291" customFormat="1" ht="80.099999999999994" customHeight="1">
      <c r="A19" s="504" t="s">
        <v>208</v>
      </c>
      <c r="B19" s="504"/>
      <c r="C19" s="504"/>
      <c r="D19" s="504"/>
      <c r="E19" s="504"/>
      <c r="F19" s="504"/>
      <c r="G19" s="504"/>
      <c r="H19" s="504"/>
      <c r="I19" s="504"/>
      <c r="J19" s="288"/>
      <c r="K19" s="288"/>
      <c r="L19" s="289"/>
      <c r="M19" s="289"/>
      <c r="N19" s="289"/>
      <c r="O19" s="289"/>
      <c r="P19" s="289"/>
      <c r="Q19" s="289"/>
      <c r="R19" s="289"/>
      <c r="S19" s="290"/>
    </row>
    <row r="20" spans="1:19" s="287" customFormat="1" ht="20.100000000000001" customHeight="1">
      <c r="A20" s="281"/>
      <c r="B20" s="282"/>
      <c r="C20" s="282"/>
      <c r="D20" s="282"/>
      <c r="E20" s="282"/>
      <c r="F20" s="282"/>
      <c r="G20" s="282"/>
      <c r="H20" s="283"/>
      <c r="I20" s="284"/>
      <c r="J20" s="285"/>
      <c r="K20" s="285"/>
      <c r="L20" s="286"/>
      <c r="M20" s="286"/>
      <c r="N20" s="286"/>
      <c r="O20" s="286"/>
      <c r="P20" s="286"/>
      <c r="Q20" s="286"/>
      <c r="R20" s="286"/>
      <c r="S20" s="286"/>
    </row>
    <row r="21" spans="1:19" s="287" customFormat="1" ht="20.100000000000001" customHeight="1">
      <c r="A21" s="281"/>
      <c r="B21" s="282"/>
      <c r="C21" s="282"/>
      <c r="D21" s="282"/>
      <c r="E21" s="282"/>
      <c r="F21" s="282"/>
      <c r="G21" s="282"/>
      <c r="H21" s="283"/>
      <c r="I21" s="284"/>
      <c r="J21" s="285"/>
      <c r="K21" s="285"/>
      <c r="L21" s="286"/>
      <c r="M21" s="286"/>
      <c r="N21" s="286"/>
      <c r="O21" s="286"/>
      <c r="P21" s="286"/>
      <c r="Q21" s="286"/>
      <c r="R21" s="286"/>
      <c r="S21" s="286"/>
    </row>
    <row r="22" spans="1:19" s="287" customFormat="1" ht="20.100000000000001" customHeight="1">
      <c r="A22" s="281"/>
      <c r="B22" s="282"/>
      <c r="C22" s="282"/>
      <c r="D22" s="282"/>
      <c r="E22" s="282"/>
      <c r="F22" s="282"/>
      <c r="G22" s="282"/>
      <c r="H22" s="283"/>
      <c r="I22" s="284"/>
      <c r="J22" s="285"/>
      <c r="K22" s="285"/>
      <c r="L22" s="286"/>
      <c r="M22" s="286"/>
      <c r="N22" s="286"/>
      <c r="O22" s="286"/>
      <c r="P22" s="286"/>
      <c r="Q22" s="286"/>
      <c r="R22" s="286"/>
      <c r="S22" s="286"/>
    </row>
    <row r="23" spans="1:19" s="287" customFormat="1" ht="20.100000000000001" customHeight="1">
      <c r="A23" s="281"/>
      <c r="B23" s="282"/>
      <c r="C23" s="282"/>
      <c r="D23" s="282"/>
      <c r="E23" s="282"/>
      <c r="F23" s="282"/>
      <c r="G23" s="282"/>
      <c r="H23" s="283"/>
      <c r="I23" s="284"/>
      <c r="J23" s="285"/>
      <c r="K23" s="285"/>
      <c r="L23" s="286"/>
      <c r="M23" s="286"/>
      <c r="N23" s="286"/>
      <c r="O23" s="286"/>
      <c r="P23" s="286"/>
      <c r="Q23" s="286"/>
      <c r="R23" s="286"/>
      <c r="S23" s="286"/>
    </row>
    <row r="24" spans="1:19" s="287" customFormat="1" ht="20.100000000000001" customHeight="1">
      <c r="A24" s="281"/>
      <c r="B24" s="282"/>
      <c r="C24" s="282"/>
      <c r="D24" s="282"/>
      <c r="E24" s="282"/>
      <c r="F24" s="282"/>
      <c r="G24" s="282"/>
      <c r="H24" s="283"/>
      <c r="I24" s="284"/>
      <c r="J24" s="285"/>
      <c r="K24" s="285"/>
      <c r="L24" s="286"/>
      <c r="M24" s="286"/>
      <c r="N24" s="286"/>
      <c r="O24" s="286"/>
      <c r="P24" s="286"/>
      <c r="Q24" s="286"/>
      <c r="R24" s="286"/>
      <c r="S24" s="286"/>
    </row>
    <row r="25" spans="1:19" s="287" customFormat="1" ht="20.100000000000001" customHeight="1">
      <c r="A25" s="281"/>
      <c r="B25" s="282"/>
      <c r="C25" s="282"/>
      <c r="D25" s="282"/>
      <c r="E25" s="282"/>
      <c r="F25" s="282"/>
      <c r="G25" s="282"/>
      <c r="H25" s="283"/>
      <c r="I25" s="284"/>
      <c r="J25" s="285"/>
      <c r="K25" s="285"/>
      <c r="L25" s="286"/>
      <c r="M25" s="286"/>
      <c r="N25" s="286"/>
      <c r="O25" s="286"/>
      <c r="P25" s="286"/>
      <c r="Q25" s="286"/>
      <c r="R25" s="286"/>
      <c r="S25" s="286"/>
    </row>
    <row r="26" spans="1:19" s="287" customFormat="1" ht="20.100000000000001" customHeight="1">
      <c r="A26" s="281"/>
      <c r="B26" s="282"/>
      <c r="C26" s="282"/>
      <c r="D26" s="282"/>
      <c r="E26" s="282"/>
      <c r="F26" s="282"/>
      <c r="G26" s="282"/>
      <c r="H26" s="283"/>
      <c r="I26" s="284"/>
      <c r="J26" s="285"/>
      <c r="K26" s="285"/>
      <c r="L26" s="286"/>
      <c r="M26" s="286"/>
      <c r="N26" s="286"/>
      <c r="O26" s="286"/>
      <c r="P26" s="286"/>
      <c r="Q26" s="286"/>
      <c r="R26" s="286"/>
      <c r="S26" s="286"/>
    </row>
    <row r="27" spans="1:19" s="287" customFormat="1" ht="20.100000000000001" customHeight="1">
      <c r="A27" s="281"/>
      <c r="B27" s="282"/>
      <c r="C27" s="282"/>
      <c r="D27" s="282"/>
      <c r="E27" s="282"/>
      <c r="F27" s="282"/>
      <c r="G27" s="282"/>
      <c r="H27" s="283"/>
      <c r="I27" s="284"/>
      <c r="J27" s="285"/>
      <c r="K27" s="285"/>
      <c r="L27" s="286"/>
      <c r="M27" s="286"/>
      <c r="N27" s="286"/>
      <c r="O27" s="286"/>
      <c r="P27" s="286"/>
      <c r="Q27" s="286"/>
      <c r="R27" s="286"/>
      <c r="S27" s="286"/>
    </row>
    <row r="28" spans="1:19" s="287" customFormat="1" ht="20.100000000000001" customHeight="1">
      <c r="A28" s="281"/>
      <c r="B28" s="282"/>
      <c r="C28" s="282"/>
      <c r="D28" s="282"/>
      <c r="E28" s="282"/>
      <c r="F28" s="282"/>
      <c r="G28" s="282"/>
      <c r="H28" s="283"/>
      <c r="I28" s="284"/>
      <c r="J28" s="285"/>
      <c r="K28" s="285"/>
      <c r="L28" s="286"/>
      <c r="M28" s="286"/>
      <c r="N28" s="286"/>
      <c r="O28" s="286"/>
      <c r="P28" s="286"/>
      <c r="Q28" s="286"/>
      <c r="R28" s="286"/>
      <c r="S28" s="286"/>
    </row>
    <row r="29" spans="1:19" s="287" customFormat="1" ht="20.100000000000001" customHeight="1">
      <c r="A29" s="281"/>
      <c r="B29" s="282"/>
      <c r="C29" s="282"/>
      <c r="D29" s="282"/>
      <c r="E29" s="282"/>
      <c r="F29" s="282"/>
      <c r="G29" s="282"/>
      <c r="H29" s="283"/>
      <c r="I29" s="284"/>
      <c r="J29" s="285"/>
      <c r="K29" s="285"/>
      <c r="L29" s="286"/>
      <c r="M29" s="286"/>
      <c r="N29" s="286"/>
      <c r="O29" s="286"/>
      <c r="P29" s="286"/>
      <c r="Q29" s="286"/>
      <c r="R29" s="286"/>
      <c r="S29" s="286"/>
    </row>
    <row r="30" spans="1:19" s="287" customFormat="1" ht="20.100000000000001" customHeight="1">
      <c r="A30" s="281"/>
      <c r="B30" s="282"/>
      <c r="C30" s="282"/>
      <c r="D30" s="282"/>
      <c r="E30" s="282"/>
      <c r="F30" s="282"/>
      <c r="G30" s="282"/>
      <c r="H30" s="283"/>
      <c r="I30" s="284"/>
      <c r="J30" s="285"/>
      <c r="K30" s="285"/>
      <c r="L30" s="286"/>
      <c r="M30" s="286"/>
      <c r="N30" s="286"/>
      <c r="O30" s="286"/>
      <c r="P30" s="286"/>
      <c r="Q30" s="286"/>
      <c r="R30" s="286"/>
      <c r="S30" s="286"/>
    </row>
    <row r="31" spans="1:19" s="287" customFormat="1" ht="20.100000000000001" customHeight="1">
      <c r="A31" s="281"/>
      <c r="B31" s="282"/>
      <c r="C31" s="282"/>
      <c r="D31" s="282"/>
      <c r="E31" s="282"/>
      <c r="F31" s="282"/>
      <c r="G31" s="282"/>
      <c r="H31" s="283"/>
      <c r="I31" s="284"/>
      <c r="J31" s="285"/>
      <c r="K31" s="285"/>
      <c r="L31" s="286"/>
      <c r="M31" s="286"/>
      <c r="N31" s="286"/>
      <c r="O31" s="286"/>
      <c r="P31" s="286"/>
      <c r="Q31" s="286"/>
      <c r="R31" s="286"/>
      <c r="S31" s="286"/>
    </row>
    <row r="32" spans="1:19" s="287" customFormat="1" ht="20.100000000000001" customHeight="1">
      <c r="A32" s="281"/>
      <c r="B32" s="282"/>
      <c r="C32" s="282"/>
      <c r="D32" s="282"/>
      <c r="E32" s="282"/>
      <c r="F32" s="282"/>
      <c r="G32" s="282"/>
      <c r="H32" s="283"/>
      <c r="I32" s="284"/>
      <c r="J32" s="285"/>
      <c r="K32" s="285"/>
      <c r="L32" s="286"/>
      <c r="M32" s="286"/>
      <c r="N32" s="286"/>
      <c r="O32" s="286"/>
      <c r="P32" s="286"/>
      <c r="Q32" s="286"/>
      <c r="R32" s="286"/>
      <c r="S32" s="286"/>
    </row>
    <row r="33" spans="1:19" s="287" customFormat="1" ht="20.100000000000001" customHeight="1">
      <c r="A33" s="281"/>
      <c r="B33" s="282"/>
      <c r="C33" s="282"/>
      <c r="D33" s="282"/>
      <c r="E33" s="282"/>
      <c r="F33" s="282"/>
      <c r="G33" s="282"/>
      <c r="H33" s="283"/>
      <c r="I33" s="284"/>
      <c r="J33" s="285"/>
      <c r="K33" s="285"/>
      <c r="L33" s="286"/>
      <c r="M33" s="286"/>
      <c r="N33" s="286"/>
      <c r="O33" s="286"/>
      <c r="P33" s="286"/>
      <c r="Q33" s="286"/>
      <c r="R33" s="286"/>
      <c r="S33" s="286"/>
    </row>
    <row r="34" spans="1:19" s="287" customFormat="1" ht="20.100000000000001" customHeight="1">
      <c r="A34" s="281"/>
      <c r="B34" s="282"/>
      <c r="C34" s="282"/>
      <c r="D34" s="282"/>
      <c r="E34" s="282"/>
      <c r="F34" s="282"/>
      <c r="G34" s="282"/>
      <c r="H34" s="283"/>
      <c r="I34" s="284"/>
      <c r="J34" s="285"/>
      <c r="K34" s="285"/>
      <c r="L34" s="286"/>
      <c r="M34" s="286"/>
      <c r="N34" s="286"/>
      <c r="O34" s="286"/>
      <c r="P34" s="286"/>
      <c r="Q34" s="286"/>
      <c r="R34" s="286"/>
      <c r="S34" s="286"/>
    </row>
    <row r="35" spans="1:19" s="287" customFormat="1" ht="20.100000000000001" customHeight="1">
      <c r="A35" s="281"/>
      <c r="B35" s="282"/>
      <c r="C35" s="282"/>
      <c r="D35" s="282"/>
      <c r="E35" s="282"/>
      <c r="F35" s="282"/>
      <c r="G35" s="282"/>
      <c r="H35" s="283"/>
      <c r="I35" s="284"/>
      <c r="J35" s="285"/>
      <c r="K35" s="285"/>
      <c r="L35" s="286"/>
      <c r="M35" s="286"/>
      <c r="N35" s="286"/>
      <c r="O35" s="286"/>
      <c r="P35" s="286"/>
      <c r="Q35" s="286"/>
      <c r="R35" s="286"/>
      <c r="S35" s="286"/>
    </row>
    <row r="36" spans="1:19" s="287" customFormat="1" ht="20.100000000000001" customHeight="1">
      <c r="A36" s="281"/>
      <c r="B36" s="282"/>
      <c r="C36" s="282"/>
      <c r="D36" s="282"/>
      <c r="E36" s="282"/>
      <c r="F36" s="282"/>
      <c r="G36" s="282"/>
      <c r="H36" s="283"/>
      <c r="I36" s="284"/>
      <c r="J36" s="285"/>
      <c r="K36" s="285"/>
      <c r="L36" s="286"/>
      <c r="M36" s="286"/>
      <c r="N36" s="286"/>
      <c r="O36" s="286"/>
      <c r="P36" s="286"/>
      <c r="Q36" s="286"/>
      <c r="R36" s="286"/>
      <c r="S36" s="286"/>
    </row>
    <row r="37" spans="1:19" s="287" customFormat="1" ht="20.100000000000001" customHeight="1">
      <c r="A37" s="281"/>
      <c r="B37" s="282"/>
      <c r="C37" s="282"/>
      <c r="D37" s="282"/>
      <c r="E37" s="282"/>
      <c r="F37" s="282"/>
      <c r="G37" s="282"/>
      <c r="H37" s="283"/>
      <c r="I37" s="284"/>
      <c r="J37" s="285"/>
      <c r="K37" s="285"/>
      <c r="L37" s="286"/>
      <c r="M37" s="286"/>
      <c r="N37" s="286"/>
      <c r="O37" s="286"/>
      <c r="P37" s="286"/>
      <c r="Q37" s="286"/>
      <c r="R37" s="286"/>
      <c r="S37" s="286"/>
    </row>
    <row r="38" spans="1:19" s="287" customFormat="1" ht="20.100000000000001" customHeight="1">
      <c r="A38" s="281"/>
      <c r="B38" s="282"/>
      <c r="C38" s="282"/>
      <c r="D38" s="282"/>
      <c r="E38" s="282"/>
      <c r="F38" s="282"/>
      <c r="G38" s="282"/>
      <c r="H38" s="283"/>
      <c r="I38" s="284"/>
      <c r="J38" s="285"/>
      <c r="K38" s="285"/>
      <c r="L38" s="286"/>
      <c r="M38" s="286"/>
      <c r="N38" s="286"/>
      <c r="O38" s="286"/>
      <c r="P38" s="286"/>
      <c r="Q38" s="286"/>
      <c r="R38" s="286"/>
      <c r="S38" s="286"/>
    </row>
    <row r="39" spans="1:19" s="287" customFormat="1" ht="20.100000000000001" customHeight="1">
      <c r="A39" s="281"/>
      <c r="B39" s="282"/>
      <c r="C39" s="282"/>
      <c r="D39" s="282"/>
      <c r="E39" s="282"/>
      <c r="F39" s="282"/>
      <c r="G39" s="282"/>
      <c r="H39" s="283"/>
      <c r="I39" s="284"/>
      <c r="J39" s="285"/>
      <c r="K39" s="285"/>
      <c r="L39" s="286"/>
      <c r="M39" s="286"/>
      <c r="N39" s="286"/>
      <c r="O39" s="286"/>
      <c r="P39" s="286"/>
      <c r="Q39" s="286"/>
      <c r="R39" s="286"/>
      <c r="S39" s="286"/>
    </row>
    <row r="40" spans="1:19" s="287" customFormat="1" ht="20.100000000000001" customHeight="1">
      <c r="A40" s="281"/>
      <c r="B40" s="282"/>
      <c r="C40" s="282"/>
      <c r="D40" s="282"/>
      <c r="E40" s="282"/>
      <c r="F40" s="282"/>
      <c r="G40" s="282"/>
      <c r="H40" s="283"/>
      <c r="I40" s="284"/>
      <c r="J40" s="285"/>
      <c r="K40" s="285"/>
      <c r="L40" s="286"/>
      <c r="M40" s="286"/>
      <c r="N40" s="286"/>
      <c r="O40" s="286"/>
      <c r="P40" s="286"/>
      <c r="Q40" s="286"/>
      <c r="R40" s="286"/>
      <c r="S40" s="286"/>
    </row>
    <row r="41" spans="1:19" s="287" customFormat="1" ht="20.100000000000001" customHeight="1">
      <c r="A41" s="281"/>
      <c r="B41" s="282"/>
      <c r="C41" s="282"/>
      <c r="D41" s="282"/>
      <c r="E41" s="282"/>
      <c r="F41" s="282"/>
      <c r="G41" s="282"/>
      <c r="H41" s="283"/>
      <c r="I41" s="284"/>
      <c r="J41" s="285"/>
      <c r="K41" s="285"/>
      <c r="L41" s="286"/>
      <c r="M41" s="286"/>
      <c r="N41" s="286"/>
      <c r="O41" s="286"/>
      <c r="P41" s="286"/>
      <c r="Q41" s="286"/>
      <c r="R41" s="286"/>
      <c r="S41" s="286"/>
    </row>
    <row r="42" spans="1:19" s="294" customFormat="1" ht="60" customHeight="1">
      <c r="A42" s="224"/>
      <c r="B42" s="502" t="s">
        <v>209</v>
      </c>
      <c r="C42" s="502"/>
      <c r="D42" s="502"/>
      <c r="E42" s="502"/>
      <c r="F42" s="502"/>
      <c r="G42" s="502"/>
      <c r="H42" s="502"/>
      <c r="I42" s="502"/>
      <c r="J42" s="292"/>
      <c r="K42" s="292"/>
      <c r="L42" s="293"/>
      <c r="M42" s="293"/>
      <c r="N42" s="293"/>
      <c r="O42" s="293"/>
      <c r="P42" s="293"/>
      <c r="Q42" s="293"/>
      <c r="R42" s="293"/>
      <c r="S42" s="293"/>
    </row>
    <row r="43" spans="1:19" s="287" customFormat="1" ht="30.75" customHeight="1">
      <c r="A43" s="295"/>
      <c r="B43" s="494" t="s">
        <v>210</v>
      </c>
      <c r="C43" s="494"/>
      <c r="D43" s="494"/>
      <c r="E43" s="494"/>
      <c r="F43" s="494"/>
      <c r="G43" s="494"/>
      <c r="H43" s="494"/>
      <c r="I43" s="494"/>
      <c r="J43" s="285"/>
      <c r="K43" s="285"/>
      <c r="L43" s="286"/>
      <c r="M43" s="286"/>
      <c r="N43" s="286"/>
      <c r="O43" s="286"/>
      <c r="P43" s="286"/>
      <c r="Q43" s="286"/>
      <c r="R43" s="286"/>
      <c r="S43" s="286"/>
    </row>
    <row r="44" spans="1:19" s="287" customFormat="1" ht="60" customHeight="1">
      <c r="B44" s="505" t="s">
        <v>157</v>
      </c>
      <c r="C44" s="507" t="s">
        <v>211</v>
      </c>
      <c r="D44" s="508"/>
      <c r="E44" s="508"/>
      <c r="F44" s="508"/>
      <c r="G44" s="509"/>
      <c r="H44" s="510" t="s">
        <v>212</v>
      </c>
      <c r="I44" s="512" t="s">
        <v>45</v>
      </c>
      <c r="J44" s="285"/>
      <c r="K44" s="285"/>
      <c r="L44" s="286"/>
      <c r="M44" s="286"/>
      <c r="N44" s="286"/>
      <c r="O44" s="286"/>
      <c r="P44" s="286"/>
      <c r="Q44" s="286"/>
      <c r="R44" s="286"/>
      <c r="S44" s="286"/>
    </row>
    <row r="45" spans="1:19" s="287" customFormat="1" ht="99.95" customHeight="1">
      <c r="B45" s="506"/>
      <c r="C45" s="296" t="s">
        <v>213</v>
      </c>
      <c r="D45" s="296" t="s">
        <v>214</v>
      </c>
      <c r="E45" s="296" t="s">
        <v>215</v>
      </c>
      <c r="F45" s="296" t="s">
        <v>216</v>
      </c>
      <c r="G45" s="296" t="s">
        <v>217</v>
      </c>
      <c r="H45" s="511"/>
      <c r="I45" s="513"/>
      <c r="J45" s="285"/>
      <c r="K45" s="285"/>
      <c r="L45" s="286"/>
      <c r="M45" s="286"/>
      <c r="N45" s="286"/>
      <c r="O45" s="286"/>
      <c r="P45" s="286"/>
      <c r="Q45" s="286"/>
      <c r="R45" s="286"/>
      <c r="S45" s="286"/>
    </row>
    <row r="46" spans="1:19" s="287" customFormat="1" ht="24.95" customHeight="1" thickBot="1">
      <c r="B46" s="297" t="s">
        <v>43</v>
      </c>
      <c r="C46" s="298">
        <v>0.2546998180715585</v>
      </c>
      <c r="D46" s="298">
        <v>5.8580958156458456</v>
      </c>
      <c r="E46" s="298">
        <v>33.244390539721046</v>
      </c>
      <c r="F46" s="298">
        <v>51.061249241964838</v>
      </c>
      <c r="G46" s="298">
        <v>9.581564584596725</v>
      </c>
      <c r="H46" s="299">
        <v>8245</v>
      </c>
      <c r="I46" s="300" t="s">
        <v>44</v>
      </c>
      <c r="J46" s="285"/>
      <c r="K46" s="285"/>
      <c r="L46" s="286"/>
      <c r="M46" s="286"/>
      <c r="N46" s="286"/>
      <c r="O46" s="286"/>
      <c r="P46" s="286"/>
      <c r="Q46" s="286"/>
      <c r="R46" s="286"/>
      <c r="S46" s="286"/>
    </row>
    <row r="47" spans="1:19" s="287" customFormat="1" ht="24.95" customHeight="1" thickBot="1">
      <c r="B47" s="301" t="s">
        <v>384</v>
      </c>
      <c r="C47" s="302">
        <v>10.658054097698828</v>
      </c>
      <c r="D47" s="302">
        <v>27.640963531153272</v>
      </c>
      <c r="E47" s="302">
        <v>2.4357421612165253</v>
      </c>
      <c r="F47" s="302">
        <v>33.710133225676223</v>
      </c>
      <c r="G47" s="302">
        <v>25.555106984255151</v>
      </c>
      <c r="H47" s="303">
        <v>7431</v>
      </c>
      <c r="I47" s="304" t="s">
        <v>42</v>
      </c>
      <c r="J47" s="285"/>
      <c r="K47" s="285"/>
      <c r="L47" s="286"/>
      <c r="M47" s="286"/>
      <c r="N47" s="286"/>
      <c r="O47" s="286"/>
      <c r="P47" s="286"/>
      <c r="Q47" s="286"/>
      <c r="R47" s="286"/>
      <c r="S47" s="286"/>
    </row>
    <row r="48" spans="1:19" s="287" customFormat="1" ht="24.95" customHeight="1" thickBot="1">
      <c r="B48" s="297" t="s">
        <v>40</v>
      </c>
      <c r="C48" s="298">
        <v>0.15363035201389352</v>
      </c>
      <c r="D48" s="298">
        <v>94.976955447197909</v>
      </c>
      <c r="E48" s="298">
        <v>0.97521875626210663</v>
      </c>
      <c r="F48" s="298">
        <v>2.4380468906552668</v>
      </c>
      <c r="G48" s="298">
        <v>1.456148553870817</v>
      </c>
      <c r="H48" s="299">
        <v>14970</v>
      </c>
      <c r="I48" s="300" t="s">
        <v>41</v>
      </c>
      <c r="J48" s="285"/>
      <c r="K48" s="285"/>
      <c r="L48" s="286"/>
      <c r="M48" s="286"/>
      <c r="N48" s="286"/>
      <c r="O48" s="286"/>
      <c r="P48" s="286"/>
      <c r="Q48" s="286"/>
      <c r="R48" s="286"/>
      <c r="S48" s="286"/>
    </row>
    <row r="49" spans="2:19" s="287" customFormat="1" ht="24.95" customHeight="1" thickBot="1">
      <c r="B49" s="301" t="s">
        <v>38</v>
      </c>
      <c r="C49" s="302">
        <v>3.179308934778164</v>
      </c>
      <c r="D49" s="302">
        <v>20.895522388059703</v>
      </c>
      <c r="E49" s="302">
        <v>2.330811694949908</v>
      </c>
      <c r="F49" s="302">
        <v>43.334696381108159</v>
      </c>
      <c r="G49" s="302">
        <v>30.25966060110407</v>
      </c>
      <c r="H49" s="303">
        <v>9782</v>
      </c>
      <c r="I49" s="304" t="s">
        <v>39</v>
      </c>
      <c r="J49" s="285"/>
      <c r="K49" s="285"/>
      <c r="L49" s="286"/>
      <c r="M49" s="286"/>
      <c r="N49" s="286"/>
      <c r="O49" s="286"/>
      <c r="P49" s="286"/>
      <c r="Q49" s="286"/>
      <c r="R49" s="286"/>
      <c r="S49" s="286"/>
    </row>
    <row r="50" spans="2:19" s="287" customFormat="1" ht="24.95" customHeight="1" thickBot="1">
      <c r="B50" s="297" t="s">
        <v>36</v>
      </c>
      <c r="C50" s="298">
        <v>0.21455938697318008</v>
      </c>
      <c r="D50" s="298">
        <v>11.471264367816092</v>
      </c>
      <c r="E50" s="298">
        <v>13.21072796934866</v>
      </c>
      <c r="F50" s="298">
        <v>66.59003831417624</v>
      </c>
      <c r="G50" s="298">
        <v>8.5134099616858236</v>
      </c>
      <c r="H50" s="299">
        <v>13049</v>
      </c>
      <c r="I50" s="300" t="s">
        <v>37</v>
      </c>
      <c r="J50" s="285"/>
      <c r="K50" s="285"/>
      <c r="L50" s="286"/>
      <c r="M50" s="286"/>
      <c r="N50" s="286"/>
      <c r="O50" s="286"/>
      <c r="P50" s="286"/>
      <c r="Q50" s="286"/>
      <c r="R50" s="286"/>
      <c r="S50" s="286"/>
    </row>
    <row r="51" spans="2:19" s="287" customFormat="1" ht="24.95" customHeight="1" thickBot="1">
      <c r="B51" s="301" t="s">
        <v>34</v>
      </c>
      <c r="C51" s="302">
        <v>9.5963872424499011E-2</v>
      </c>
      <c r="D51" s="302">
        <v>9.1335026813434936</v>
      </c>
      <c r="E51" s="302">
        <v>5.2215636466271524</v>
      </c>
      <c r="F51" s="302">
        <v>81.027377928309349</v>
      </c>
      <c r="G51" s="302">
        <v>4.5215918712955121</v>
      </c>
      <c r="H51" s="303">
        <v>17715</v>
      </c>
      <c r="I51" s="304" t="s">
        <v>35</v>
      </c>
      <c r="J51" s="285"/>
      <c r="K51" s="285"/>
      <c r="L51" s="286"/>
      <c r="M51" s="286"/>
      <c r="N51" s="286"/>
      <c r="O51" s="286"/>
      <c r="P51" s="286"/>
      <c r="Q51" s="286"/>
      <c r="R51" s="286"/>
      <c r="S51" s="286"/>
    </row>
    <row r="52" spans="2:19" s="287" customFormat="1" ht="24.95" customHeight="1" thickBot="1">
      <c r="B52" s="297" t="s">
        <v>32</v>
      </c>
      <c r="C52" s="298">
        <v>0.10015739018457576</v>
      </c>
      <c r="D52" s="298">
        <v>23.093432536843611</v>
      </c>
      <c r="E52" s="298">
        <v>49.878380311918733</v>
      </c>
      <c r="F52" s="298">
        <v>19.344684504220918</v>
      </c>
      <c r="G52" s="298">
        <v>7.5833452568321649</v>
      </c>
      <c r="H52" s="299">
        <v>6989</v>
      </c>
      <c r="I52" s="300" t="s">
        <v>33</v>
      </c>
      <c r="J52" s="285"/>
      <c r="K52" s="285"/>
      <c r="L52" s="286"/>
      <c r="M52" s="286"/>
      <c r="N52" s="286"/>
      <c r="O52" s="286"/>
      <c r="P52" s="286"/>
      <c r="Q52" s="286"/>
      <c r="R52" s="286"/>
      <c r="S52" s="286"/>
    </row>
    <row r="53" spans="2:19" s="287" customFormat="1" ht="24.95" customHeight="1" thickBot="1">
      <c r="B53" s="301" t="s">
        <v>30</v>
      </c>
      <c r="C53" s="302">
        <v>6.3922270519048835E-2</v>
      </c>
      <c r="D53" s="302">
        <v>48.811045768345693</v>
      </c>
      <c r="E53" s="302">
        <v>31.347481462541548</v>
      </c>
      <c r="F53" s="302">
        <v>15.999744310917924</v>
      </c>
      <c r="G53" s="302">
        <v>3.777806187675786</v>
      </c>
      <c r="H53" s="303">
        <v>15645</v>
      </c>
      <c r="I53" s="304" t="s">
        <v>31</v>
      </c>
      <c r="J53" s="285"/>
      <c r="K53" s="285"/>
      <c r="L53" s="286"/>
      <c r="M53" s="286"/>
      <c r="N53" s="286"/>
      <c r="O53" s="286"/>
      <c r="P53" s="286"/>
      <c r="Q53" s="286"/>
      <c r="R53" s="286"/>
      <c r="S53" s="286"/>
    </row>
    <row r="54" spans="2:19" s="287" customFormat="1" ht="24.95" customHeight="1" thickBot="1">
      <c r="B54" s="297" t="s">
        <v>28</v>
      </c>
      <c r="C54" s="298">
        <v>0.12509773260359655</v>
      </c>
      <c r="D54" s="298">
        <v>44.448788115715402</v>
      </c>
      <c r="E54" s="298">
        <v>13.432369038311181</v>
      </c>
      <c r="F54" s="298">
        <v>38.272087568412822</v>
      </c>
      <c r="G54" s="298">
        <v>3.7216575449569982</v>
      </c>
      <c r="H54" s="299">
        <v>12790</v>
      </c>
      <c r="I54" s="300" t="s">
        <v>29</v>
      </c>
      <c r="J54" s="285"/>
      <c r="K54" s="285"/>
      <c r="L54" s="286"/>
      <c r="M54" s="286"/>
      <c r="N54" s="286"/>
      <c r="O54" s="286"/>
      <c r="P54" s="286"/>
      <c r="Q54" s="286"/>
      <c r="R54" s="286"/>
      <c r="S54" s="286"/>
    </row>
    <row r="55" spans="2:19" s="287" customFormat="1" ht="24.95" customHeight="1" thickBot="1">
      <c r="B55" s="301" t="s">
        <v>26</v>
      </c>
      <c r="C55" s="302">
        <v>0.25307002987056088</v>
      </c>
      <c r="D55" s="302">
        <v>18.718884832392963</v>
      </c>
      <c r="E55" s="302">
        <v>26.460338533023563</v>
      </c>
      <c r="F55" s="302">
        <v>45.643876535014932</v>
      </c>
      <c r="G55" s="302">
        <v>8.923830069697976</v>
      </c>
      <c r="H55" s="303">
        <v>24105</v>
      </c>
      <c r="I55" s="304" t="s">
        <v>27</v>
      </c>
      <c r="J55" s="285"/>
      <c r="K55" s="285"/>
      <c r="L55" s="286"/>
      <c r="M55" s="286"/>
      <c r="N55" s="286"/>
      <c r="O55" s="286"/>
      <c r="P55" s="286"/>
      <c r="Q55" s="286"/>
      <c r="R55" s="286"/>
      <c r="S55" s="286"/>
    </row>
    <row r="56" spans="2:19" s="287" customFormat="1" ht="24.95" customHeight="1" thickBot="1">
      <c r="B56" s="297" t="s">
        <v>24</v>
      </c>
      <c r="C56" s="298">
        <v>0.25088379518759263</v>
      </c>
      <c r="D56" s="298">
        <v>2.1553198768388642</v>
      </c>
      <c r="E56" s="298">
        <v>1.5965332421028624</v>
      </c>
      <c r="F56" s="298">
        <v>75.789713764397305</v>
      </c>
      <c r="G56" s="298">
        <v>20.207549321473373</v>
      </c>
      <c r="H56" s="299">
        <v>8769</v>
      </c>
      <c r="I56" s="300" t="s">
        <v>25</v>
      </c>
      <c r="J56" s="285"/>
      <c r="K56" s="285"/>
      <c r="L56" s="286"/>
      <c r="M56" s="286"/>
      <c r="N56" s="286"/>
      <c r="O56" s="286"/>
      <c r="P56" s="286"/>
      <c r="Q56" s="286"/>
      <c r="R56" s="286"/>
      <c r="S56" s="286"/>
    </row>
    <row r="57" spans="2:19" s="287" customFormat="1" ht="24.95" customHeight="1" thickBot="1">
      <c r="B57" s="301" t="s">
        <v>22</v>
      </c>
      <c r="C57" s="302">
        <v>4.9148099606815196E-2</v>
      </c>
      <c r="D57" s="302">
        <v>9.1825032765399737</v>
      </c>
      <c r="E57" s="302">
        <v>9.0350589777195278</v>
      </c>
      <c r="F57" s="302">
        <v>72.935779816513758</v>
      </c>
      <c r="G57" s="302">
        <v>8.797509829619921</v>
      </c>
      <c r="H57" s="303">
        <v>12208</v>
      </c>
      <c r="I57" s="304" t="s">
        <v>23</v>
      </c>
      <c r="J57" s="285"/>
      <c r="K57" s="285"/>
      <c r="L57" s="286"/>
      <c r="M57" s="286"/>
      <c r="N57" s="286"/>
      <c r="O57" s="286"/>
      <c r="P57" s="286"/>
      <c r="Q57" s="286"/>
      <c r="R57" s="286"/>
      <c r="S57" s="286"/>
    </row>
    <row r="58" spans="2:19" s="287" customFormat="1" ht="24.95" customHeight="1" thickBot="1">
      <c r="B58" s="297" t="s">
        <v>20</v>
      </c>
      <c r="C58" s="298">
        <v>0.13319703868909333</v>
      </c>
      <c r="D58" s="298">
        <v>10.9717188613202</v>
      </c>
      <c r="E58" s="298">
        <v>6.1890158907164761</v>
      </c>
      <c r="F58" s="298">
        <v>76.43961217978503</v>
      </c>
      <c r="G58" s="298">
        <v>6.2664560294892047</v>
      </c>
      <c r="H58" s="299">
        <v>32283</v>
      </c>
      <c r="I58" s="300" t="s">
        <v>21</v>
      </c>
      <c r="J58" s="285"/>
      <c r="K58" s="285"/>
      <c r="L58" s="286"/>
      <c r="M58" s="286"/>
      <c r="N58" s="286"/>
      <c r="O58" s="286"/>
      <c r="P58" s="286"/>
      <c r="Q58" s="286"/>
      <c r="R58" s="286"/>
      <c r="S58" s="286"/>
    </row>
    <row r="59" spans="2:19" s="287" customFormat="1" ht="24.95" customHeight="1" thickBot="1">
      <c r="B59" s="301" t="s">
        <v>18</v>
      </c>
      <c r="C59" s="302">
        <v>0.12547455118718229</v>
      </c>
      <c r="D59" s="302">
        <v>3.3717264011324883</v>
      </c>
      <c r="E59" s="302">
        <v>7.0394440512193555</v>
      </c>
      <c r="F59" s="302">
        <v>84.515153465027993</v>
      </c>
      <c r="G59" s="302">
        <v>4.9482015314329839</v>
      </c>
      <c r="H59" s="303">
        <v>31082</v>
      </c>
      <c r="I59" s="304" t="s">
        <v>19</v>
      </c>
      <c r="J59" s="285"/>
      <c r="K59" s="285"/>
      <c r="L59" s="286"/>
      <c r="M59" s="286"/>
      <c r="N59" s="286"/>
      <c r="O59" s="286"/>
      <c r="P59" s="286"/>
      <c r="Q59" s="286"/>
      <c r="R59" s="286"/>
      <c r="S59" s="286"/>
    </row>
    <row r="60" spans="2:19" s="287" customFormat="1" ht="24.95" customHeight="1" thickBot="1">
      <c r="B60" s="297" t="s">
        <v>16</v>
      </c>
      <c r="C60" s="298">
        <v>0.62832800851970183</v>
      </c>
      <c r="D60" s="298">
        <v>9.6592119275825343</v>
      </c>
      <c r="E60" s="298">
        <v>9.1373801916932909</v>
      </c>
      <c r="F60" s="298">
        <v>68.296059637912677</v>
      </c>
      <c r="G60" s="298">
        <v>12.279020234291799</v>
      </c>
      <c r="H60" s="299">
        <v>9390</v>
      </c>
      <c r="I60" s="300" t="s">
        <v>17</v>
      </c>
      <c r="J60" s="285"/>
      <c r="K60" s="285"/>
      <c r="L60" s="286"/>
      <c r="M60" s="286"/>
      <c r="N60" s="286"/>
      <c r="O60" s="286"/>
      <c r="P60" s="286"/>
      <c r="Q60" s="286"/>
      <c r="R60" s="286"/>
      <c r="S60" s="286"/>
    </row>
    <row r="61" spans="2:19" s="287" customFormat="1" ht="24.95" customHeight="1" thickBot="1">
      <c r="B61" s="301" t="s">
        <v>14</v>
      </c>
      <c r="C61" s="302">
        <v>0.2576074706166479</v>
      </c>
      <c r="D61" s="302">
        <v>10.376750925776847</v>
      </c>
      <c r="E61" s="302">
        <v>7.5390436322653356</v>
      </c>
      <c r="F61" s="302">
        <v>78.191917565609401</v>
      </c>
      <c r="G61" s="302">
        <v>3.6346804057317659</v>
      </c>
      <c r="H61" s="303">
        <v>24844</v>
      </c>
      <c r="I61" s="304" t="s">
        <v>15</v>
      </c>
      <c r="J61" s="285"/>
      <c r="K61" s="285"/>
      <c r="L61" s="286"/>
      <c r="M61" s="286"/>
      <c r="N61" s="286"/>
      <c r="O61" s="286"/>
      <c r="P61" s="286"/>
      <c r="Q61" s="286"/>
      <c r="R61" s="286"/>
      <c r="S61" s="286"/>
    </row>
    <row r="62" spans="2:19" s="287" customFormat="1" ht="24.95" customHeight="1" thickBot="1">
      <c r="B62" s="297" t="s">
        <v>12</v>
      </c>
      <c r="C62" s="298">
        <v>1.5640273704789833</v>
      </c>
      <c r="D62" s="298">
        <v>33.604865862930382</v>
      </c>
      <c r="E62" s="298">
        <v>8.2980341044857173</v>
      </c>
      <c r="F62" s="298">
        <v>40.664711632453567</v>
      </c>
      <c r="G62" s="298">
        <v>15.868361029651352</v>
      </c>
      <c r="H62" s="299">
        <v>9207</v>
      </c>
      <c r="I62" s="300" t="s">
        <v>13</v>
      </c>
      <c r="J62" s="285"/>
      <c r="K62" s="285"/>
      <c r="L62" s="286"/>
      <c r="M62" s="286"/>
      <c r="N62" s="286"/>
      <c r="O62" s="286"/>
      <c r="P62" s="286"/>
      <c r="Q62" s="286"/>
      <c r="R62" s="286"/>
      <c r="S62" s="286"/>
    </row>
    <row r="63" spans="2:19" s="287" customFormat="1" ht="24.95" customHeight="1" thickBot="1">
      <c r="B63" s="301" t="s">
        <v>10</v>
      </c>
      <c r="C63" s="302">
        <v>0.14823599169878446</v>
      </c>
      <c r="D63" s="302">
        <v>6.878150014823599</v>
      </c>
      <c r="E63" s="302">
        <v>3.5576638007708272</v>
      </c>
      <c r="F63" s="302">
        <v>78.609546397865401</v>
      </c>
      <c r="G63" s="302">
        <v>10.806403794841387</v>
      </c>
      <c r="H63" s="303">
        <v>6747</v>
      </c>
      <c r="I63" s="304" t="s">
        <v>11</v>
      </c>
      <c r="J63" s="285"/>
      <c r="K63" s="285"/>
      <c r="L63" s="286"/>
      <c r="M63" s="286"/>
      <c r="N63" s="286"/>
      <c r="O63" s="286"/>
      <c r="P63" s="286"/>
      <c r="Q63" s="286"/>
      <c r="R63" s="286"/>
      <c r="S63" s="286"/>
    </row>
    <row r="64" spans="2:19" s="287" customFormat="1" ht="24.95" customHeight="1" thickBot="1">
      <c r="B64" s="297" t="s">
        <v>8</v>
      </c>
      <c r="C64" s="298">
        <v>0.73619631901840488</v>
      </c>
      <c r="D64" s="298">
        <v>55.320691578360289</v>
      </c>
      <c r="E64" s="298">
        <v>21.305075292805356</v>
      </c>
      <c r="F64" s="298">
        <v>18.934746235359732</v>
      </c>
      <c r="G64" s="298">
        <v>3.7032905744562186</v>
      </c>
      <c r="H64" s="299">
        <v>17930</v>
      </c>
      <c r="I64" s="300" t="s">
        <v>9</v>
      </c>
      <c r="J64" s="285"/>
      <c r="K64" s="285"/>
      <c r="L64" s="286"/>
      <c r="M64" s="286"/>
      <c r="N64" s="286"/>
      <c r="O64" s="286"/>
      <c r="P64" s="286"/>
      <c r="Q64" s="286"/>
      <c r="R64" s="286"/>
      <c r="S64" s="286"/>
    </row>
    <row r="65" spans="1:19" s="287" customFormat="1" ht="24.95" customHeight="1" thickBot="1">
      <c r="B65" s="301" t="s">
        <v>6</v>
      </c>
      <c r="C65" s="302">
        <v>0.31875463306152707</v>
      </c>
      <c r="D65" s="302">
        <v>30.689399555226093</v>
      </c>
      <c r="E65" s="302">
        <v>16.152705707931801</v>
      </c>
      <c r="F65" s="302">
        <v>47.8650852483321</v>
      </c>
      <c r="G65" s="302">
        <v>4.9740548554484807</v>
      </c>
      <c r="H65" s="303">
        <v>26980</v>
      </c>
      <c r="I65" s="304" t="s">
        <v>7</v>
      </c>
      <c r="J65" s="285"/>
      <c r="K65" s="285"/>
      <c r="L65" s="286"/>
      <c r="M65" s="286"/>
      <c r="N65" s="286"/>
      <c r="O65" s="286"/>
      <c r="P65" s="286"/>
      <c r="Q65" s="286"/>
      <c r="R65" s="286"/>
      <c r="S65" s="286"/>
    </row>
    <row r="66" spans="1:19" s="287" customFormat="1" ht="24.95" customHeight="1" thickBot="1">
      <c r="B66" s="297" t="s">
        <v>4</v>
      </c>
      <c r="C66" s="298">
        <v>0.29227431601783777</v>
      </c>
      <c r="D66" s="298">
        <v>13.670603832710619</v>
      </c>
      <c r="E66" s="298">
        <v>36.60359165963601</v>
      </c>
      <c r="F66" s="298">
        <v>40.867180908762201</v>
      </c>
      <c r="G66" s="298">
        <v>8.5663492828733272</v>
      </c>
      <c r="H66" s="299">
        <v>33187</v>
      </c>
      <c r="I66" s="300" t="s">
        <v>5</v>
      </c>
      <c r="J66" s="285"/>
      <c r="K66" s="285"/>
      <c r="L66" s="286"/>
      <c r="M66" s="286"/>
      <c r="N66" s="286"/>
      <c r="O66" s="286"/>
      <c r="P66" s="286"/>
      <c r="Q66" s="286"/>
      <c r="R66" s="286"/>
      <c r="S66" s="286"/>
    </row>
    <row r="67" spans="1:19" s="305" customFormat="1" ht="24.95" customHeight="1" thickBot="1">
      <c r="B67" s="306" t="s">
        <v>2</v>
      </c>
      <c r="C67" s="307">
        <v>0.57900439204538834</v>
      </c>
      <c r="D67" s="307">
        <v>22.438167689923926</v>
      </c>
      <c r="E67" s="307">
        <v>15.121975371925862</v>
      </c>
      <c r="F67" s="307">
        <v>53.988664561902212</v>
      </c>
      <c r="G67" s="307">
        <v>7.8721879842026166</v>
      </c>
      <c r="H67" s="308">
        <v>343348</v>
      </c>
      <c r="I67" s="309" t="s">
        <v>3</v>
      </c>
      <c r="J67" s="310"/>
      <c r="K67" s="310"/>
      <c r="L67" s="311"/>
      <c r="M67" s="311"/>
      <c r="N67" s="311"/>
      <c r="O67" s="311"/>
      <c r="P67" s="311"/>
      <c r="Q67" s="311"/>
      <c r="R67" s="311"/>
      <c r="S67" s="311"/>
    </row>
    <row r="68" spans="1:19" s="305" customFormat="1" ht="24.95" customHeight="1" thickBot="1">
      <c r="B68" s="312" t="s">
        <v>0</v>
      </c>
      <c r="C68" s="313">
        <v>0.285317312940012</v>
      </c>
      <c r="D68" s="313">
        <v>10.439639105225076</v>
      </c>
      <c r="E68" s="313">
        <v>25.910709699036396</v>
      </c>
      <c r="F68" s="313">
        <v>47.786803518685595</v>
      </c>
      <c r="G68" s="313">
        <v>15.577530364112926</v>
      </c>
      <c r="H68" s="314">
        <v>2339845</v>
      </c>
      <c r="I68" s="315" t="s">
        <v>167</v>
      </c>
      <c r="J68" s="310"/>
      <c r="K68" s="310"/>
      <c r="L68" s="311"/>
      <c r="M68" s="311"/>
      <c r="N68" s="311"/>
      <c r="O68" s="311"/>
      <c r="P68" s="311"/>
      <c r="Q68" s="311"/>
      <c r="R68" s="311"/>
      <c r="S68" s="311"/>
    </row>
    <row r="69" spans="1:19" s="324" customFormat="1" ht="21.95" customHeight="1">
      <c r="A69" s="316"/>
      <c r="B69" s="317"/>
      <c r="C69" s="318"/>
      <c r="D69" s="318"/>
      <c r="E69" s="318"/>
      <c r="F69" s="318"/>
      <c r="G69" s="319"/>
      <c r="H69" s="320"/>
      <c r="I69" s="321"/>
      <c r="J69" s="322"/>
      <c r="K69" s="322"/>
      <c r="L69" s="323"/>
      <c r="M69" s="323"/>
      <c r="N69" s="323"/>
      <c r="O69" s="323"/>
      <c r="P69" s="323"/>
      <c r="Q69" s="323"/>
      <c r="R69" s="323"/>
      <c r="S69" s="323"/>
    </row>
    <row r="70" spans="1:19" s="324" customFormat="1" ht="21.95" customHeight="1">
      <c r="A70" s="316"/>
      <c r="B70" s="317"/>
      <c r="C70" s="318"/>
      <c r="D70" s="318"/>
      <c r="E70" s="318"/>
      <c r="F70" s="318"/>
      <c r="G70" s="319"/>
      <c r="H70" s="320"/>
      <c r="I70" s="321"/>
      <c r="J70" s="322"/>
      <c r="K70" s="322"/>
      <c r="L70" s="323"/>
      <c r="M70" s="323"/>
      <c r="N70" s="323"/>
      <c r="O70" s="323"/>
      <c r="P70" s="323"/>
      <c r="Q70" s="323"/>
      <c r="R70" s="323"/>
      <c r="S70" s="323"/>
    </row>
    <row r="71" spans="1:19" s="324" customFormat="1" ht="60" customHeight="1">
      <c r="A71" s="316"/>
      <c r="B71" s="502" t="s">
        <v>218</v>
      </c>
      <c r="C71" s="502"/>
      <c r="D71" s="502"/>
      <c r="E71" s="502"/>
      <c r="F71" s="502"/>
      <c r="G71" s="502"/>
      <c r="H71" s="502"/>
      <c r="I71" s="502"/>
      <c r="J71" s="322"/>
      <c r="K71" s="322"/>
      <c r="L71" s="323"/>
      <c r="M71" s="323"/>
      <c r="N71" s="323"/>
      <c r="O71" s="323"/>
      <c r="P71" s="323"/>
      <c r="Q71" s="323"/>
      <c r="R71" s="323"/>
      <c r="S71" s="323"/>
    </row>
    <row r="72" spans="1:19" s="324" customFormat="1" ht="30" customHeight="1">
      <c r="A72" s="316"/>
      <c r="B72" s="494" t="s">
        <v>210</v>
      </c>
      <c r="C72" s="494"/>
      <c r="D72" s="494"/>
      <c r="E72" s="494"/>
      <c r="F72" s="494"/>
      <c r="G72" s="494"/>
      <c r="H72" s="494"/>
      <c r="I72" s="494"/>
      <c r="J72" s="322"/>
      <c r="K72" s="322"/>
      <c r="L72" s="323"/>
      <c r="M72" s="323"/>
      <c r="N72" s="323"/>
      <c r="O72" s="323"/>
      <c r="P72" s="323"/>
      <c r="Q72" s="323"/>
      <c r="R72" s="323"/>
      <c r="S72" s="323"/>
    </row>
    <row r="73" spans="1:19" s="324" customFormat="1" ht="60" customHeight="1">
      <c r="A73" s="316"/>
      <c r="B73" s="496" t="s">
        <v>157</v>
      </c>
      <c r="C73" s="514" t="s">
        <v>219</v>
      </c>
      <c r="D73" s="515"/>
      <c r="E73" s="515"/>
      <c r="F73" s="515"/>
      <c r="G73" s="516"/>
      <c r="H73" s="517" t="s">
        <v>212</v>
      </c>
      <c r="I73" s="500" t="s">
        <v>45</v>
      </c>
      <c r="J73" s="322"/>
      <c r="K73" s="322"/>
      <c r="L73" s="323"/>
      <c r="M73" s="323"/>
      <c r="N73" s="323"/>
      <c r="O73" s="323"/>
      <c r="P73" s="323"/>
      <c r="Q73" s="323"/>
      <c r="R73" s="323"/>
      <c r="S73" s="323"/>
    </row>
    <row r="74" spans="1:19" s="324" customFormat="1" ht="80.25" customHeight="1">
      <c r="A74" s="316"/>
      <c r="B74" s="497"/>
      <c r="C74" s="187" t="s">
        <v>220</v>
      </c>
      <c r="D74" s="187" t="s">
        <v>221</v>
      </c>
      <c r="E74" s="187" t="s">
        <v>222</v>
      </c>
      <c r="F74" s="187" t="s">
        <v>223</v>
      </c>
      <c r="G74" s="187" t="s">
        <v>224</v>
      </c>
      <c r="H74" s="518"/>
      <c r="I74" s="501"/>
      <c r="J74" s="322"/>
      <c r="K74" s="322"/>
      <c r="L74" s="323"/>
      <c r="M74" s="323"/>
      <c r="N74" s="323"/>
      <c r="O74" s="323"/>
      <c r="P74" s="323"/>
      <c r="Q74" s="323"/>
      <c r="R74" s="323"/>
      <c r="S74" s="323"/>
    </row>
    <row r="75" spans="1:19" s="324" customFormat="1" ht="24.95" customHeight="1">
      <c r="A75" s="316"/>
      <c r="B75" s="325" t="s">
        <v>43</v>
      </c>
      <c r="C75" s="326">
        <v>16.100000000000001</v>
      </c>
      <c r="D75" s="326">
        <v>25.8</v>
      </c>
      <c r="E75" s="326">
        <v>39.9</v>
      </c>
      <c r="F75" s="326">
        <v>15.7</v>
      </c>
      <c r="G75" s="326">
        <v>2.5</v>
      </c>
      <c r="H75" s="327">
        <v>8245</v>
      </c>
      <c r="I75" s="328" t="s">
        <v>44</v>
      </c>
      <c r="J75" s="322"/>
      <c r="K75" s="322"/>
      <c r="L75" s="323"/>
      <c r="M75" s="323"/>
      <c r="N75" s="323"/>
      <c r="O75" s="323"/>
      <c r="P75" s="323"/>
      <c r="Q75" s="323"/>
      <c r="R75" s="323"/>
      <c r="S75" s="323"/>
    </row>
    <row r="76" spans="1:19" s="324" customFormat="1" ht="24.95" customHeight="1">
      <c r="A76" s="316"/>
      <c r="B76" s="329" t="s">
        <v>384</v>
      </c>
      <c r="C76" s="330">
        <v>8.3000000000000007</v>
      </c>
      <c r="D76" s="330">
        <v>13.2</v>
      </c>
      <c r="E76" s="330">
        <v>32.1</v>
      </c>
      <c r="F76" s="330">
        <v>30.1</v>
      </c>
      <c r="G76" s="330">
        <v>16.2</v>
      </c>
      <c r="H76" s="331">
        <v>7431</v>
      </c>
      <c r="I76" s="332" t="s">
        <v>42</v>
      </c>
      <c r="J76" s="322"/>
      <c r="K76" s="322"/>
      <c r="L76" s="323"/>
      <c r="M76" s="323"/>
      <c r="N76" s="323"/>
      <c r="O76" s="323"/>
      <c r="P76" s="323"/>
      <c r="Q76" s="323"/>
      <c r="R76" s="323"/>
      <c r="S76" s="323"/>
    </row>
    <row r="77" spans="1:19" s="324" customFormat="1" ht="24.95" customHeight="1">
      <c r="A77" s="316"/>
      <c r="B77" s="325" t="s">
        <v>40</v>
      </c>
      <c r="C77" s="326">
        <v>2.4</v>
      </c>
      <c r="D77" s="326">
        <v>9.6</v>
      </c>
      <c r="E77" s="326">
        <v>43.2</v>
      </c>
      <c r="F77" s="326">
        <v>39.1</v>
      </c>
      <c r="G77" s="326">
        <v>5.7</v>
      </c>
      <c r="H77" s="327">
        <v>14970</v>
      </c>
      <c r="I77" s="328" t="s">
        <v>41</v>
      </c>
      <c r="J77" s="322"/>
      <c r="K77" s="322"/>
      <c r="L77" s="323"/>
      <c r="M77" s="323"/>
      <c r="N77" s="323"/>
      <c r="O77" s="323"/>
      <c r="P77" s="323"/>
      <c r="Q77" s="323"/>
      <c r="R77" s="323"/>
      <c r="S77" s="323"/>
    </row>
    <row r="78" spans="1:19" s="324" customFormat="1" ht="24.95" customHeight="1">
      <c r="A78" s="316"/>
      <c r="B78" s="329" t="s">
        <v>38</v>
      </c>
      <c r="C78" s="330">
        <v>6.9</v>
      </c>
      <c r="D78" s="330">
        <v>15.7</v>
      </c>
      <c r="E78" s="330">
        <v>40</v>
      </c>
      <c r="F78" s="330">
        <v>30.3</v>
      </c>
      <c r="G78" s="330">
        <v>7.1</v>
      </c>
      <c r="H78" s="331">
        <v>9782</v>
      </c>
      <c r="I78" s="332" t="s">
        <v>39</v>
      </c>
      <c r="J78" s="322"/>
      <c r="K78" s="322"/>
      <c r="L78" s="323"/>
      <c r="M78" s="323"/>
      <c r="N78" s="323"/>
      <c r="O78" s="323"/>
      <c r="P78" s="323"/>
      <c r="Q78" s="323"/>
      <c r="R78" s="323"/>
      <c r="S78" s="323"/>
    </row>
    <row r="79" spans="1:19" s="324" customFormat="1" ht="24.95" customHeight="1">
      <c r="A79" s="316"/>
      <c r="B79" s="325" t="s">
        <v>36</v>
      </c>
      <c r="C79" s="326">
        <v>7.1</v>
      </c>
      <c r="D79" s="326">
        <v>20.2</v>
      </c>
      <c r="E79" s="326">
        <v>45.1</v>
      </c>
      <c r="F79" s="326">
        <v>24.2</v>
      </c>
      <c r="G79" s="326">
        <v>3.5</v>
      </c>
      <c r="H79" s="327">
        <v>13049</v>
      </c>
      <c r="I79" s="328" t="s">
        <v>37</v>
      </c>
      <c r="J79" s="322"/>
      <c r="K79" s="322"/>
      <c r="L79" s="323"/>
      <c r="M79" s="323"/>
      <c r="N79" s="323"/>
      <c r="O79" s="323"/>
      <c r="P79" s="323"/>
      <c r="Q79" s="323"/>
      <c r="R79" s="323"/>
      <c r="S79" s="323"/>
    </row>
    <row r="80" spans="1:19" s="324" customFormat="1" ht="24.95" customHeight="1">
      <c r="A80" s="316"/>
      <c r="B80" s="329" t="s">
        <v>34</v>
      </c>
      <c r="C80" s="330">
        <v>7.9</v>
      </c>
      <c r="D80" s="330">
        <v>26.6</v>
      </c>
      <c r="E80" s="330">
        <v>41.9</v>
      </c>
      <c r="F80" s="330">
        <v>21.2</v>
      </c>
      <c r="G80" s="330">
        <v>2.4</v>
      </c>
      <c r="H80" s="331">
        <v>17715</v>
      </c>
      <c r="I80" s="332" t="s">
        <v>35</v>
      </c>
      <c r="J80" s="322"/>
      <c r="K80" s="322"/>
      <c r="L80" s="323"/>
      <c r="M80" s="323"/>
      <c r="N80" s="323"/>
      <c r="O80" s="323"/>
      <c r="P80" s="323"/>
      <c r="Q80" s="323"/>
      <c r="R80" s="323"/>
      <c r="S80" s="323"/>
    </row>
    <row r="81" spans="1:19" s="324" customFormat="1" ht="24.95" customHeight="1">
      <c r="A81" s="316"/>
      <c r="B81" s="325" t="s">
        <v>32</v>
      </c>
      <c r="C81" s="326">
        <v>6</v>
      </c>
      <c r="D81" s="326">
        <v>30.2</v>
      </c>
      <c r="E81" s="326">
        <v>49.6</v>
      </c>
      <c r="F81" s="326">
        <v>13.1</v>
      </c>
      <c r="G81" s="326">
        <v>1.1000000000000001</v>
      </c>
      <c r="H81" s="327">
        <v>6989</v>
      </c>
      <c r="I81" s="328" t="s">
        <v>33</v>
      </c>
      <c r="J81" s="322"/>
      <c r="K81" s="322"/>
      <c r="L81" s="323"/>
      <c r="M81" s="323"/>
      <c r="N81" s="323"/>
      <c r="O81" s="323"/>
      <c r="P81" s="323"/>
      <c r="Q81" s="323"/>
      <c r="R81" s="323"/>
      <c r="S81" s="323"/>
    </row>
    <row r="82" spans="1:19" s="324" customFormat="1" ht="24.95" customHeight="1">
      <c r="A82" s="316"/>
      <c r="B82" s="329" t="s">
        <v>30</v>
      </c>
      <c r="C82" s="330">
        <v>24.1</v>
      </c>
      <c r="D82" s="330">
        <v>38.299999999999997</v>
      </c>
      <c r="E82" s="330">
        <v>27.6</v>
      </c>
      <c r="F82" s="330">
        <v>7.1</v>
      </c>
      <c r="G82" s="330">
        <v>2.9</v>
      </c>
      <c r="H82" s="331">
        <v>15645</v>
      </c>
      <c r="I82" s="332" t="s">
        <v>31</v>
      </c>
      <c r="J82" s="322"/>
      <c r="K82" s="322"/>
      <c r="L82" s="323"/>
      <c r="M82" s="323"/>
      <c r="N82" s="323"/>
      <c r="O82" s="323"/>
      <c r="P82" s="323"/>
      <c r="Q82" s="323"/>
      <c r="R82" s="323"/>
      <c r="S82" s="323"/>
    </row>
    <row r="83" spans="1:19" s="324" customFormat="1" ht="24.95" customHeight="1">
      <c r="A83" s="316"/>
      <c r="B83" s="325" t="s">
        <v>28</v>
      </c>
      <c r="C83" s="326">
        <v>9.6999999999999993</v>
      </c>
      <c r="D83" s="326">
        <v>28</v>
      </c>
      <c r="E83" s="326">
        <v>42.9</v>
      </c>
      <c r="F83" s="326">
        <v>15.9</v>
      </c>
      <c r="G83" s="326">
        <v>3.6</v>
      </c>
      <c r="H83" s="327">
        <v>12790</v>
      </c>
      <c r="I83" s="328" t="s">
        <v>29</v>
      </c>
      <c r="J83" s="322"/>
      <c r="K83" s="322"/>
      <c r="L83" s="323"/>
      <c r="M83" s="323"/>
      <c r="N83" s="323"/>
      <c r="O83" s="323"/>
      <c r="P83" s="323"/>
      <c r="Q83" s="323"/>
      <c r="R83" s="323"/>
      <c r="S83" s="323"/>
    </row>
    <row r="84" spans="1:19" s="324" customFormat="1" ht="24.95" customHeight="1">
      <c r="A84" s="316"/>
      <c r="B84" s="329" t="s">
        <v>26</v>
      </c>
      <c r="C84" s="330">
        <v>8.3000000000000007</v>
      </c>
      <c r="D84" s="330">
        <v>25.2</v>
      </c>
      <c r="E84" s="330">
        <v>44</v>
      </c>
      <c r="F84" s="330">
        <v>19.399999999999999</v>
      </c>
      <c r="G84" s="330">
        <v>3.1</v>
      </c>
      <c r="H84" s="331">
        <v>24105</v>
      </c>
      <c r="I84" s="332" t="s">
        <v>27</v>
      </c>
      <c r="J84" s="322"/>
      <c r="K84" s="322"/>
      <c r="L84" s="323"/>
      <c r="M84" s="323"/>
      <c r="N84" s="323"/>
      <c r="O84" s="323"/>
      <c r="P84" s="323"/>
      <c r="Q84" s="323"/>
      <c r="R84" s="323"/>
      <c r="S84" s="323"/>
    </row>
    <row r="85" spans="1:19" s="324" customFormat="1" ht="24.95" customHeight="1">
      <c r="A85" s="316"/>
      <c r="B85" s="325" t="s">
        <v>24</v>
      </c>
      <c r="C85" s="326">
        <v>5.9</v>
      </c>
      <c r="D85" s="326">
        <v>15.6</v>
      </c>
      <c r="E85" s="326">
        <v>44.2</v>
      </c>
      <c r="F85" s="326">
        <v>30.3</v>
      </c>
      <c r="G85" s="326">
        <v>4.0999999999999996</v>
      </c>
      <c r="H85" s="327">
        <v>8769</v>
      </c>
      <c r="I85" s="328" t="s">
        <v>25</v>
      </c>
      <c r="J85" s="322"/>
      <c r="K85" s="322"/>
      <c r="L85" s="323"/>
      <c r="M85" s="323"/>
      <c r="N85" s="323"/>
      <c r="O85" s="323"/>
      <c r="P85" s="323"/>
      <c r="Q85" s="323"/>
      <c r="R85" s="323"/>
      <c r="S85" s="323"/>
    </row>
    <row r="86" spans="1:19" s="324" customFormat="1" ht="24.95" customHeight="1">
      <c r="A86" s="316"/>
      <c r="B86" s="329" t="s">
        <v>22</v>
      </c>
      <c r="C86" s="330">
        <v>5.8</v>
      </c>
      <c r="D86" s="330">
        <v>22</v>
      </c>
      <c r="E86" s="330">
        <v>52.8</v>
      </c>
      <c r="F86" s="330">
        <v>17.8</v>
      </c>
      <c r="G86" s="330">
        <v>1.6</v>
      </c>
      <c r="H86" s="331">
        <v>12208</v>
      </c>
      <c r="I86" s="332" t="s">
        <v>23</v>
      </c>
      <c r="J86" s="322"/>
      <c r="K86" s="322"/>
      <c r="L86" s="323"/>
      <c r="M86" s="323"/>
      <c r="N86" s="323"/>
      <c r="O86" s="323"/>
      <c r="P86" s="323"/>
      <c r="Q86" s="323"/>
      <c r="R86" s="323"/>
      <c r="S86" s="323"/>
    </row>
    <row r="87" spans="1:19" s="324" customFormat="1" ht="24.95" customHeight="1">
      <c r="A87" s="316"/>
      <c r="B87" s="325" t="s">
        <v>20</v>
      </c>
      <c r="C87" s="326">
        <v>5.7</v>
      </c>
      <c r="D87" s="326">
        <v>21.2</v>
      </c>
      <c r="E87" s="326">
        <v>52.9</v>
      </c>
      <c r="F87" s="326">
        <v>18.600000000000001</v>
      </c>
      <c r="G87" s="326">
        <v>1.8</v>
      </c>
      <c r="H87" s="327">
        <v>32283</v>
      </c>
      <c r="I87" s="328" t="s">
        <v>21</v>
      </c>
      <c r="J87" s="322"/>
      <c r="K87" s="322"/>
      <c r="L87" s="323"/>
      <c r="M87" s="323"/>
      <c r="N87" s="323"/>
      <c r="O87" s="323"/>
      <c r="P87" s="323"/>
      <c r="Q87" s="323"/>
      <c r="R87" s="323"/>
      <c r="S87" s="323"/>
    </row>
    <row r="88" spans="1:19" s="324" customFormat="1" ht="24.95" customHeight="1">
      <c r="A88" s="316"/>
      <c r="B88" s="329" t="s">
        <v>18</v>
      </c>
      <c r="C88" s="330">
        <v>3.3</v>
      </c>
      <c r="D88" s="330">
        <v>16.600000000000001</v>
      </c>
      <c r="E88" s="330">
        <v>54.1</v>
      </c>
      <c r="F88" s="330">
        <v>23</v>
      </c>
      <c r="G88" s="330">
        <v>2.9</v>
      </c>
      <c r="H88" s="331">
        <v>31082</v>
      </c>
      <c r="I88" s="332" t="s">
        <v>19</v>
      </c>
      <c r="J88" s="322"/>
      <c r="K88" s="322"/>
      <c r="L88" s="323"/>
      <c r="M88" s="323"/>
      <c r="N88" s="323"/>
      <c r="O88" s="323"/>
      <c r="P88" s="323"/>
      <c r="Q88" s="323"/>
      <c r="R88" s="323"/>
      <c r="S88" s="323"/>
    </row>
    <row r="89" spans="1:19" s="324" customFormat="1" ht="24.95" customHeight="1">
      <c r="A89" s="316"/>
      <c r="B89" s="325" t="s">
        <v>16</v>
      </c>
      <c r="C89" s="326">
        <v>7.9</v>
      </c>
      <c r="D89" s="326">
        <v>25.9</v>
      </c>
      <c r="E89" s="326">
        <v>41.4</v>
      </c>
      <c r="F89" s="326">
        <v>22</v>
      </c>
      <c r="G89" s="326">
        <v>2.9</v>
      </c>
      <c r="H89" s="327">
        <v>9390</v>
      </c>
      <c r="I89" s="328" t="s">
        <v>17</v>
      </c>
      <c r="J89" s="322"/>
      <c r="K89" s="322"/>
      <c r="L89" s="323"/>
      <c r="M89" s="323"/>
      <c r="N89" s="323"/>
      <c r="O89" s="323"/>
      <c r="P89" s="323"/>
      <c r="Q89" s="323"/>
      <c r="R89" s="323"/>
      <c r="S89" s="323"/>
    </row>
    <row r="90" spans="1:19" s="324" customFormat="1" ht="24.95" customHeight="1">
      <c r="A90" s="316"/>
      <c r="B90" s="329" t="s">
        <v>14</v>
      </c>
      <c r="C90" s="330">
        <v>7.4</v>
      </c>
      <c r="D90" s="330">
        <v>21.4</v>
      </c>
      <c r="E90" s="330">
        <v>51.8</v>
      </c>
      <c r="F90" s="330">
        <v>17.399999999999999</v>
      </c>
      <c r="G90" s="330">
        <v>2.1</v>
      </c>
      <c r="H90" s="331">
        <v>24844</v>
      </c>
      <c r="I90" s="332" t="s">
        <v>15</v>
      </c>
      <c r="J90" s="322"/>
      <c r="K90" s="322"/>
      <c r="L90" s="323"/>
      <c r="M90" s="323"/>
      <c r="N90" s="323"/>
      <c r="O90" s="323"/>
      <c r="P90" s="323"/>
      <c r="Q90" s="323"/>
      <c r="R90" s="323"/>
      <c r="S90" s="323"/>
    </row>
    <row r="91" spans="1:19" s="324" customFormat="1" ht="24.95" customHeight="1">
      <c r="A91" s="316"/>
      <c r="B91" s="325" t="s">
        <v>12</v>
      </c>
      <c r="C91" s="326">
        <v>11.2</v>
      </c>
      <c r="D91" s="326">
        <v>17.2</v>
      </c>
      <c r="E91" s="326">
        <v>40.700000000000003</v>
      </c>
      <c r="F91" s="326">
        <v>25.7</v>
      </c>
      <c r="G91" s="326">
        <v>5.2</v>
      </c>
      <c r="H91" s="327">
        <v>9207</v>
      </c>
      <c r="I91" s="328" t="s">
        <v>13</v>
      </c>
      <c r="J91" s="322"/>
      <c r="K91" s="322"/>
      <c r="L91" s="323"/>
      <c r="M91" s="323"/>
      <c r="N91" s="323"/>
      <c r="O91" s="323"/>
      <c r="P91" s="323"/>
      <c r="Q91" s="323"/>
      <c r="R91" s="323"/>
      <c r="S91" s="323"/>
    </row>
    <row r="92" spans="1:19" s="324" customFormat="1" ht="24.95" customHeight="1">
      <c r="A92" s="316"/>
      <c r="B92" s="329" t="s">
        <v>10</v>
      </c>
      <c r="C92" s="330">
        <v>3.8</v>
      </c>
      <c r="D92" s="330">
        <v>13.2</v>
      </c>
      <c r="E92" s="330">
        <v>49.7</v>
      </c>
      <c r="F92" s="330">
        <v>28.9</v>
      </c>
      <c r="G92" s="330">
        <v>4.3</v>
      </c>
      <c r="H92" s="331">
        <v>6747</v>
      </c>
      <c r="I92" s="332" t="s">
        <v>11</v>
      </c>
      <c r="J92" s="322"/>
      <c r="K92" s="322"/>
      <c r="L92" s="323"/>
      <c r="M92" s="323"/>
      <c r="N92" s="323"/>
      <c r="O92" s="323"/>
      <c r="P92" s="323"/>
      <c r="Q92" s="323"/>
      <c r="R92" s="323"/>
      <c r="S92" s="323"/>
    </row>
    <row r="93" spans="1:19" s="324" customFormat="1" ht="24.95" customHeight="1">
      <c r="A93" s="316"/>
      <c r="B93" s="325" t="s">
        <v>8</v>
      </c>
      <c r="C93" s="326">
        <v>7.1</v>
      </c>
      <c r="D93" s="326">
        <v>25.3</v>
      </c>
      <c r="E93" s="326">
        <v>41.4</v>
      </c>
      <c r="F93" s="326">
        <v>22</v>
      </c>
      <c r="G93" s="326">
        <v>4.2</v>
      </c>
      <c r="H93" s="327">
        <v>17930</v>
      </c>
      <c r="I93" s="328" t="s">
        <v>9</v>
      </c>
      <c r="J93" s="322"/>
      <c r="K93" s="322"/>
      <c r="L93" s="323"/>
      <c r="M93" s="323"/>
      <c r="N93" s="323"/>
      <c r="O93" s="323"/>
      <c r="P93" s="323"/>
      <c r="Q93" s="323"/>
      <c r="R93" s="323"/>
      <c r="S93" s="323"/>
    </row>
    <row r="94" spans="1:19" s="324" customFormat="1" ht="24.95" customHeight="1">
      <c r="A94" s="316"/>
      <c r="B94" s="329" t="s">
        <v>6</v>
      </c>
      <c r="C94" s="330">
        <v>7.6</v>
      </c>
      <c r="D94" s="330">
        <v>26.6</v>
      </c>
      <c r="E94" s="330">
        <v>49.3</v>
      </c>
      <c r="F94" s="330">
        <v>14</v>
      </c>
      <c r="G94" s="330">
        <v>2.5</v>
      </c>
      <c r="H94" s="331">
        <v>26980</v>
      </c>
      <c r="I94" s="332" t="s">
        <v>7</v>
      </c>
      <c r="J94" s="322"/>
      <c r="K94" s="322"/>
      <c r="L94" s="323"/>
      <c r="M94" s="323"/>
      <c r="N94" s="323"/>
      <c r="O94" s="323"/>
      <c r="P94" s="323"/>
      <c r="Q94" s="323"/>
      <c r="R94" s="323"/>
      <c r="S94" s="323"/>
    </row>
    <row r="95" spans="1:19" s="324" customFormat="1" ht="24.95" customHeight="1">
      <c r="A95" s="316"/>
      <c r="B95" s="325" t="s">
        <v>4</v>
      </c>
      <c r="C95" s="326">
        <v>12.6</v>
      </c>
      <c r="D95" s="326">
        <v>28.8</v>
      </c>
      <c r="E95" s="326">
        <v>41.2</v>
      </c>
      <c r="F95" s="326">
        <v>14.9</v>
      </c>
      <c r="G95" s="326">
        <v>2.5</v>
      </c>
      <c r="H95" s="327">
        <v>33187</v>
      </c>
      <c r="I95" s="328" t="s">
        <v>5</v>
      </c>
      <c r="J95" s="322"/>
      <c r="K95" s="322"/>
      <c r="L95" s="323"/>
      <c r="M95" s="323"/>
      <c r="N95" s="323"/>
      <c r="O95" s="323"/>
      <c r="P95" s="323"/>
      <c r="Q95" s="323"/>
      <c r="R95" s="323"/>
      <c r="S95" s="323"/>
    </row>
    <row r="96" spans="1:19" s="324" customFormat="1" ht="24.95" customHeight="1">
      <c r="A96" s="316"/>
      <c r="B96" s="333" t="s">
        <v>2</v>
      </c>
      <c r="C96" s="334">
        <v>8.1999999999999993</v>
      </c>
      <c r="D96" s="334">
        <v>22.9</v>
      </c>
      <c r="E96" s="334">
        <v>45.3</v>
      </c>
      <c r="F96" s="334">
        <v>20.2</v>
      </c>
      <c r="G96" s="334">
        <v>3.3</v>
      </c>
      <c r="H96" s="335">
        <v>343348</v>
      </c>
      <c r="I96" s="336" t="s">
        <v>3</v>
      </c>
      <c r="J96" s="322"/>
      <c r="K96" s="322"/>
      <c r="L96" s="323"/>
      <c r="M96" s="323"/>
      <c r="N96" s="323"/>
      <c r="O96" s="323"/>
      <c r="P96" s="323"/>
      <c r="Q96" s="323"/>
      <c r="R96" s="323"/>
      <c r="S96" s="323"/>
    </row>
    <row r="97" spans="1:19" s="324" customFormat="1" ht="24.95" customHeight="1" thickBot="1">
      <c r="A97" s="316"/>
      <c r="B97" s="337" t="s">
        <v>0</v>
      </c>
      <c r="C97" s="338">
        <v>8.6999999999999993</v>
      </c>
      <c r="D97" s="338">
        <v>24.1</v>
      </c>
      <c r="E97" s="338">
        <v>43.3</v>
      </c>
      <c r="F97" s="338">
        <v>20.7</v>
      </c>
      <c r="G97" s="338">
        <v>3.2</v>
      </c>
      <c r="H97" s="339">
        <v>2339845</v>
      </c>
      <c r="I97" s="340" t="s">
        <v>167</v>
      </c>
      <c r="J97" s="322"/>
      <c r="K97" s="322"/>
      <c r="L97" s="323"/>
      <c r="M97" s="323"/>
      <c r="N97" s="323"/>
      <c r="O97" s="323"/>
      <c r="P97" s="323"/>
      <c r="Q97" s="323"/>
      <c r="R97" s="323"/>
      <c r="S97" s="323"/>
    </row>
    <row r="98" spans="1:19" s="324" customFormat="1" ht="21.95" customHeight="1">
      <c r="A98" s="316"/>
      <c r="B98" s="317"/>
      <c r="C98" s="318"/>
      <c r="D98" s="318"/>
      <c r="E98" s="318"/>
      <c r="F98" s="318"/>
      <c r="G98" s="319"/>
      <c r="H98" s="320"/>
      <c r="I98" s="321"/>
      <c r="J98" s="322"/>
      <c r="K98" s="322"/>
      <c r="L98" s="323"/>
      <c r="M98" s="323"/>
      <c r="N98" s="323"/>
      <c r="O98" s="323"/>
      <c r="P98" s="323"/>
      <c r="Q98" s="323"/>
      <c r="R98" s="323"/>
      <c r="S98" s="323"/>
    </row>
    <row r="99" spans="1:19" s="324" customFormat="1" ht="21.95" customHeight="1">
      <c r="A99" s="316"/>
      <c r="B99" s="317"/>
      <c r="C99" s="318"/>
      <c r="D99" s="318"/>
      <c r="E99" s="318"/>
      <c r="F99" s="318"/>
      <c r="G99" s="319"/>
      <c r="H99" s="320"/>
      <c r="I99" s="321"/>
      <c r="J99" s="322"/>
      <c r="K99" s="322"/>
      <c r="L99" s="323"/>
      <c r="M99" s="323"/>
      <c r="N99" s="323"/>
      <c r="O99" s="323"/>
      <c r="P99" s="323"/>
      <c r="Q99" s="323"/>
      <c r="R99" s="323"/>
      <c r="S99" s="323"/>
    </row>
    <row r="100" spans="1:19" s="287" customFormat="1">
      <c r="A100" s="341"/>
      <c r="B100" s="342"/>
      <c r="C100" s="342"/>
      <c r="D100" s="342"/>
      <c r="E100" s="342"/>
      <c r="F100" s="342"/>
      <c r="G100" s="342"/>
      <c r="H100" s="343"/>
      <c r="I100" s="284"/>
      <c r="J100" s="285"/>
      <c r="K100" s="285"/>
      <c r="L100" s="286"/>
      <c r="M100" s="286"/>
      <c r="N100" s="286"/>
      <c r="O100" s="286"/>
      <c r="P100" s="286"/>
      <c r="Q100" s="286"/>
      <c r="R100" s="286"/>
      <c r="S100" s="286"/>
    </row>
    <row r="101" spans="1:19" s="294" customFormat="1" ht="60" customHeight="1">
      <c r="A101" s="344"/>
      <c r="B101" s="470" t="s">
        <v>225</v>
      </c>
      <c r="C101" s="470"/>
      <c r="D101" s="470"/>
      <c r="E101" s="470"/>
      <c r="F101" s="470"/>
      <c r="G101" s="470"/>
      <c r="H101" s="470"/>
      <c r="I101" s="470"/>
      <c r="J101" s="292"/>
      <c r="K101" s="292"/>
      <c r="L101" s="293"/>
      <c r="M101" s="293"/>
      <c r="N101" s="293"/>
      <c r="O101" s="293"/>
      <c r="P101" s="293"/>
      <c r="Q101" s="293"/>
      <c r="R101" s="293"/>
      <c r="S101" s="293"/>
    </row>
    <row r="102" spans="1:19" s="287" customFormat="1" ht="33" customHeight="1">
      <c r="A102" s="295"/>
      <c r="B102" s="494" t="s">
        <v>226</v>
      </c>
      <c r="C102" s="494"/>
      <c r="D102" s="494"/>
      <c r="E102" s="494"/>
      <c r="F102" s="494"/>
      <c r="G102" s="494"/>
      <c r="H102" s="494"/>
      <c r="I102" s="494"/>
      <c r="J102" s="285"/>
      <c r="K102" s="285"/>
      <c r="L102" s="286"/>
      <c r="M102" s="286"/>
      <c r="N102" s="286"/>
      <c r="O102" s="286"/>
      <c r="P102" s="286"/>
      <c r="Q102" s="286"/>
      <c r="R102" s="286"/>
      <c r="S102" s="286"/>
    </row>
    <row r="103" spans="1:19" s="287" customFormat="1" ht="60" customHeight="1">
      <c r="B103" s="496" t="s">
        <v>157</v>
      </c>
      <c r="C103" s="514" t="s">
        <v>227</v>
      </c>
      <c r="D103" s="515"/>
      <c r="E103" s="515"/>
      <c r="F103" s="515"/>
      <c r="G103" s="516"/>
      <c r="H103" s="517" t="s">
        <v>212</v>
      </c>
      <c r="I103" s="500" t="s">
        <v>45</v>
      </c>
      <c r="J103" s="285"/>
      <c r="K103" s="285"/>
      <c r="L103" s="286"/>
      <c r="M103" s="286"/>
      <c r="N103" s="286"/>
      <c r="O103" s="286"/>
      <c r="P103" s="286"/>
      <c r="Q103" s="286"/>
      <c r="R103" s="286"/>
      <c r="S103" s="286"/>
    </row>
    <row r="104" spans="1:19" s="287" customFormat="1" ht="80.099999999999994" customHeight="1">
      <c r="B104" s="497"/>
      <c r="C104" s="187" t="s">
        <v>228</v>
      </c>
      <c r="D104" s="187" t="s">
        <v>229</v>
      </c>
      <c r="E104" s="187" t="s">
        <v>230</v>
      </c>
      <c r="F104" s="187" t="s">
        <v>231</v>
      </c>
      <c r="G104" s="187" t="s">
        <v>232</v>
      </c>
      <c r="H104" s="518"/>
      <c r="I104" s="501"/>
      <c r="J104" s="285"/>
      <c r="K104" s="285"/>
      <c r="L104" s="286"/>
      <c r="M104" s="286"/>
      <c r="N104" s="286"/>
      <c r="O104" s="286"/>
      <c r="P104" s="286"/>
      <c r="Q104" s="286"/>
      <c r="R104" s="286"/>
      <c r="S104" s="286"/>
    </row>
    <row r="105" spans="1:19" s="287" customFormat="1" ht="24.95" customHeight="1">
      <c r="B105" s="325" t="s">
        <v>43</v>
      </c>
      <c r="C105" s="326">
        <v>11.234491488930411</v>
      </c>
      <c r="D105" s="326">
        <v>12.054763207183433</v>
      </c>
      <c r="E105" s="326">
        <v>32.969208165238392</v>
      </c>
      <c r="F105" s="326">
        <v>37.138945146694113</v>
      </c>
      <c r="G105" s="326">
        <v>6.6025919919560039</v>
      </c>
      <c r="H105" s="327">
        <v>8245</v>
      </c>
      <c r="I105" s="328" t="s">
        <v>44</v>
      </c>
      <c r="J105" s="285"/>
      <c r="K105" s="285"/>
      <c r="L105" s="286"/>
      <c r="M105" s="286"/>
      <c r="N105" s="286"/>
      <c r="O105" s="286"/>
      <c r="P105" s="286"/>
      <c r="Q105" s="286"/>
      <c r="R105" s="286"/>
      <c r="S105" s="286"/>
    </row>
    <row r="106" spans="1:19" s="287" customFormat="1" ht="24.95" customHeight="1">
      <c r="B106" s="329" t="s">
        <v>384</v>
      </c>
      <c r="C106" s="330">
        <v>1.9840621117019479</v>
      </c>
      <c r="D106" s="330">
        <v>3.0460757014348232</v>
      </c>
      <c r="E106" s="330">
        <v>15.437809841882622</v>
      </c>
      <c r="F106" s="330">
        <v>46.114252398364592</v>
      </c>
      <c r="G106" s="330">
        <v>33.417799946615581</v>
      </c>
      <c r="H106" s="331">
        <v>7431</v>
      </c>
      <c r="I106" s="332" t="s">
        <v>42</v>
      </c>
      <c r="J106" s="285"/>
      <c r="K106" s="285"/>
      <c r="L106" s="286"/>
      <c r="M106" s="286"/>
      <c r="N106" s="286"/>
      <c r="O106" s="286"/>
      <c r="P106" s="286"/>
      <c r="Q106" s="286"/>
      <c r="R106" s="286"/>
      <c r="S106" s="286"/>
    </row>
    <row r="107" spans="1:19" s="287" customFormat="1" ht="24.95" customHeight="1">
      <c r="B107" s="325" t="s">
        <v>40</v>
      </c>
      <c r="C107" s="326">
        <v>0.34598433916247723</v>
      </c>
      <c r="D107" s="326">
        <v>0.66106302836686248</v>
      </c>
      <c r="E107" s="326">
        <v>14.855972203766207</v>
      </c>
      <c r="F107" s="326">
        <v>64.639315567698716</v>
      </c>
      <c r="G107" s="326">
        <v>19.497664861005788</v>
      </c>
      <c r="H107" s="327">
        <v>14970</v>
      </c>
      <c r="I107" s="328" t="s">
        <v>41</v>
      </c>
      <c r="J107" s="285"/>
      <c r="K107" s="285"/>
      <c r="L107" s="286"/>
      <c r="M107" s="286"/>
      <c r="N107" s="286"/>
      <c r="O107" s="286"/>
      <c r="P107" s="286"/>
      <c r="Q107" s="286"/>
      <c r="R107" s="286"/>
      <c r="S107" s="286"/>
    </row>
    <row r="108" spans="1:19" s="287" customFormat="1" ht="24.95" customHeight="1">
      <c r="B108" s="329" t="s">
        <v>38</v>
      </c>
      <c r="C108" s="330">
        <v>1.5882629325701356</v>
      </c>
      <c r="D108" s="330">
        <v>2.4312539866495535</v>
      </c>
      <c r="E108" s="330">
        <v>21.002867623697096</v>
      </c>
      <c r="F108" s="330">
        <v>54.391788729835135</v>
      </c>
      <c r="G108" s="330">
        <v>20.58582672724269</v>
      </c>
      <c r="H108" s="331">
        <v>9782</v>
      </c>
      <c r="I108" s="332" t="s">
        <v>39</v>
      </c>
      <c r="J108" s="285"/>
      <c r="K108" s="285"/>
      <c r="L108" s="286"/>
      <c r="M108" s="286"/>
      <c r="N108" s="286"/>
      <c r="O108" s="286"/>
      <c r="P108" s="286"/>
      <c r="Q108" s="286"/>
      <c r="R108" s="286"/>
      <c r="S108" s="286"/>
    </row>
    <row r="109" spans="1:19" s="287" customFormat="1" ht="24.95" customHeight="1">
      <c r="B109" s="325" t="s">
        <v>36</v>
      </c>
      <c r="C109" s="326">
        <v>2.7967926436457353</v>
      </c>
      <c r="D109" s="326">
        <v>4.6675138514153263</v>
      </c>
      <c r="E109" s="326">
        <v>29.545135291882975</v>
      </c>
      <c r="F109" s="326">
        <v>51.720517058761217</v>
      </c>
      <c r="G109" s="326">
        <v>11.27004115429369</v>
      </c>
      <c r="H109" s="327">
        <v>13049</v>
      </c>
      <c r="I109" s="328" t="s">
        <v>37</v>
      </c>
      <c r="J109" s="285"/>
      <c r="K109" s="285"/>
      <c r="L109" s="286"/>
      <c r="M109" s="286"/>
      <c r="N109" s="286"/>
      <c r="O109" s="286"/>
      <c r="P109" s="286"/>
      <c r="Q109" s="286"/>
      <c r="R109" s="286"/>
      <c r="S109" s="286"/>
    </row>
    <row r="110" spans="1:19" s="287" customFormat="1" ht="24.95" customHeight="1">
      <c r="B110" s="329" t="s">
        <v>34</v>
      </c>
      <c r="C110" s="330">
        <v>1.6977593227720091</v>
      </c>
      <c r="D110" s="330">
        <v>2.5650550667601921</v>
      </c>
      <c r="E110" s="330">
        <v>30.318788089285022</v>
      </c>
      <c r="F110" s="330">
        <v>58.31456883352444</v>
      </c>
      <c r="G110" s="330">
        <v>7.1038286876556302</v>
      </c>
      <c r="H110" s="331">
        <v>17715</v>
      </c>
      <c r="I110" s="332" t="s">
        <v>35</v>
      </c>
      <c r="J110" s="285"/>
      <c r="K110" s="285"/>
      <c r="L110" s="286"/>
      <c r="M110" s="286"/>
      <c r="N110" s="286"/>
      <c r="O110" s="286"/>
      <c r="P110" s="286"/>
      <c r="Q110" s="286"/>
      <c r="R110" s="286"/>
      <c r="S110" s="286"/>
    </row>
    <row r="111" spans="1:19" s="287" customFormat="1" ht="24.95" customHeight="1">
      <c r="B111" s="325" t="s">
        <v>32</v>
      </c>
      <c r="C111" s="326">
        <v>3.8958282907915831</v>
      </c>
      <c r="D111" s="326">
        <v>3.9011619704015095</v>
      </c>
      <c r="E111" s="326">
        <v>27.604507018815699</v>
      </c>
      <c r="F111" s="326">
        <v>57.196270670792558</v>
      </c>
      <c r="G111" s="326">
        <v>7.4022320491996085</v>
      </c>
      <c r="H111" s="327">
        <v>6989</v>
      </c>
      <c r="I111" s="328" t="s">
        <v>33</v>
      </c>
      <c r="J111" s="285"/>
      <c r="K111" s="285"/>
      <c r="L111" s="286"/>
      <c r="M111" s="286"/>
      <c r="N111" s="286"/>
      <c r="O111" s="286"/>
      <c r="P111" s="286"/>
      <c r="Q111" s="286"/>
      <c r="R111" s="286"/>
      <c r="S111" s="286"/>
    </row>
    <row r="112" spans="1:19" s="287" customFormat="1" ht="24.95" customHeight="1">
      <c r="B112" s="329" t="s">
        <v>30</v>
      </c>
      <c r="C112" s="330">
        <v>20.508630610078956</v>
      </c>
      <c r="D112" s="330">
        <v>16.255404876496012</v>
      </c>
      <c r="E112" s="330">
        <v>40.62917515962679</v>
      </c>
      <c r="F112" s="330">
        <v>16.827016213730701</v>
      </c>
      <c r="G112" s="330">
        <v>5.7797731400668484</v>
      </c>
      <c r="H112" s="331">
        <v>15645</v>
      </c>
      <c r="I112" s="332" t="s">
        <v>31</v>
      </c>
      <c r="J112" s="285"/>
      <c r="K112" s="285"/>
      <c r="L112" s="286"/>
      <c r="M112" s="286"/>
      <c r="N112" s="286"/>
      <c r="O112" s="286"/>
      <c r="P112" s="286"/>
      <c r="Q112" s="286"/>
      <c r="R112" s="286"/>
      <c r="S112" s="286"/>
    </row>
    <row r="113" spans="1:19" s="287" customFormat="1" ht="24.95" customHeight="1">
      <c r="B113" s="325" t="s">
        <v>28</v>
      </c>
      <c r="C113" s="326">
        <v>4.5849329658252822</v>
      </c>
      <c r="D113" s="326">
        <v>9.4635031113902901</v>
      </c>
      <c r="E113" s="326">
        <v>29.284254634968459</v>
      </c>
      <c r="F113" s="326">
        <v>48.362403273692451</v>
      </c>
      <c r="G113" s="326">
        <v>8.304906014123107</v>
      </c>
      <c r="H113" s="327">
        <v>12790</v>
      </c>
      <c r="I113" s="328" t="s">
        <v>29</v>
      </c>
      <c r="J113" s="285"/>
      <c r="K113" s="285"/>
      <c r="L113" s="286"/>
      <c r="M113" s="286"/>
      <c r="N113" s="286"/>
      <c r="O113" s="286"/>
      <c r="P113" s="286"/>
      <c r="Q113" s="286"/>
      <c r="R113" s="286"/>
      <c r="S113" s="286"/>
    </row>
    <row r="114" spans="1:19" s="287" customFormat="1" ht="24.95" customHeight="1">
      <c r="B114" s="329" t="s">
        <v>26</v>
      </c>
      <c r="C114" s="330">
        <v>5.9207146052909323</v>
      </c>
      <c r="D114" s="330">
        <v>8.7801672482161486</v>
      </c>
      <c r="E114" s="330">
        <v>34.447069099687816</v>
      </c>
      <c r="F114" s="330">
        <v>42.077199290392883</v>
      </c>
      <c r="G114" s="330">
        <v>8.7748497564094965</v>
      </c>
      <c r="H114" s="331">
        <v>24105</v>
      </c>
      <c r="I114" s="332" t="s">
        <v>27</v>
      </c>
      <c r="J114" s="285"/>
      <c r="K114" s="285"/>
      <c r="L114" s="286"/>
      <c r="M114" s="286"/>
      <c r="N114" s="286"/>
      <c r="O114" s="286"/>
      <c r="P114" s="286"/>
      <c r="Q114" s="286"/>
      <c r="R114" s="286"/>
      <c r="S114" s="286"/>
    </row>
    <row r="115" spans="1:19" s="287" customFormat="1" ht="24.95" customHeight="1">
      <c r="B115" s="325" t="s">
        <v>24</v>
      </c>
      <c r="C115" s="326">
        <v>1.8942838119660841</v>
      </c>
      <c r="D115" s="326">
        <v>2.0941814376242061</v>
      </c>
      <c r="E115" s="326">
        <v>24.751628395085582</v>
      </c>
      <c r="F115" s="326">
        <v>58.242254000528838</v>
      </c>
      <c r="G115" s="326">
        <v>13.017652354795114</v>
      </c>
      <c r="H115" s="327">
        <v>8769</v>
      </c>
      <c r="I115" s="328" t="s">
        <v>25</v>
      </c>
      <c r="J115" s="285"/>
      <c r="K115" s="285"/>
      <c r="L115" s="286"/>
      <c r="M115" s="286"/>
      <c r="N115" s="286"/>
      <c r="O115" s="286"/>
      <c r="P115" s="286"/>
      <c r="Q115" s="286"/>
      <c r="R115" s="286"/>
      <c r="S115" s="286"/>
    </row>
    <row r="116" spans="1:19" s="287" customFormat="1" ht="24.95" customHeight="1">
      <c r="B116" s="329" t="s">
        <v>22</v>
      </c>
      <c r="C116" s="330">
        <v>1.813176136250513</v>
      </c>
      <c r="D116" s="330">
        <v>3.9683856531851189</v>
      </c>
      <c r="E116" s="330">
        <v>27.663927649475824</v>
      </c>
      <c r="F116" s="330">
        <v>57.490629220772263</v>
      </c>
      <c r="G116" s="330">
        <v>9.0638813403168221</v>
      </c>
      <c r="H116" s="331">
        <v>12208</v>
      </c>
      <c r="I116" s="332" t="s">
        <v>23</v>
      </c>
      <c r="J116" s="285"/>
      <c r="K116" s="285"/>
      <c r="L116" s="286"/>
      <c r="M116" s="286"/>
      <c r="N116" s="286"/>
      <c r="O116" s="286"/>
      <c r="P116" s="286"/>
      <c r="Q116" s="286"/>
      <c r="R116" s="286"/>
      <c r="S116" s="286"/>
    </row>
    <row r="117" spans="1:19" s="287" customFormat="1" ht="24.95" customHeight="1">
      <c r="B117" s="325" t="s">
        <v>20</v>
      </c>
      <c r="C117" s="326">
        <v>2.4206261345334164</v>
      </c>
      <c r="D117" s="326">
        <v>5.3205263836785264</v>
      </c>
      <c r="E117" s="326">
        <v>39.161306601572441</v>
      </c>
      <c r="F117" s="326">
        <v>47.345845960041977</v>
      </c>
      <c r="G117" s="326">
        <v>5.7516949201767869</v>
      </c>
      <c r="H117" s="327">
        <v>32283</v>
      </c>
      <c r="I117" s="328" t="s">
        <v>21</v>
      </c>
      <c r="J117" s="285"/>
      <c r="K117" s="285"/>
      <c r="L117" s="286"/>
      <c r="M117" s="286"/>
      <c r="N117" s="286"/>
      <c r="O117" s="286"/>
      <c r="P117" s="286"/>
      <c r="Q117" s="286"/>
      <c r="R117" s="286"/>
      <c r="S117" s="286"/>
    </row>
    <row r="118" spans="1:19" s="287" customFormat="1" ht="24.95" customHeight="1">
      <c r="B118" s="329" t="s">
        <v>18</v>
      </c>
      <c r="C118" s="330">
        <v>3.14963546906578</v>
      </c>
      <c r="D118" s="330">
        <v>6.7537766980014329</v>
      </c>
      <c r="E118" s="330">
        <v>39.376291608049016</v>
      </c>
      <c r="F118" s="330">
        <v>45.53398006423847</v>
      </c>
      <c r="G118" s="330">
        <v>5.1863161606454398</v>
      </c>
      <c r="H118" s="331">
        <v>31082</v>
      </c>
      <c r="I118" s="332" t="s">
        <v>19</v>
      </c>
      <c r="J118" s="285"/>
      <c r="K118" s="285"/>
      <c r="L118" s="286"/>
      <c r="M118" s="286"/>
      <c r="N118" s="286"/>
      <c r="O118" s="286"/>
      <c r="P118" s="286"/>
      <c r="Q118" s="286"/>
      <c r="R118" s="286"/>
      <c r="S118" s="286"/>
    </row>
    <row r="119" spans="1:19" s="287" customFormat="1" ht="24.95" customHeight="1">
      <c r="B119" s="325" t="s">
        <v>16</v>
      </c>
      <c r="C119" s="326">
        <v>4.5364066325873518</v>
      </c>
      <c r="D119" s="326">
        <v>8.0854705028105993</v>
      </c>
      <c r="E119" s="326">
        <v>29.443752991619121</v>
      </c>
      <c r="F119" s="326">
        <v>43.713309760770464</v>
      </c>
      <c r="G119" s="326">
        <v>14.221060112210518</v>
      </c>
      <c r="H119" s="327">
        <v>9390</v>
      </c>
      <c r="I119" s="328" t="s">
        <v>17</v>
      </c>
      <c r="J119" s="285"/>
      <c r="K119" s="285"/>
      <c r="L119" s="286"/>
      <c r="M119" s="286"/>
      <c r="N119" s="286"/>
      <c r="O119" s="286"/>
      <c r="P119" s="286"/>
      <c r="Q119" s="286"/>
      <c r="R119" s="286"/>
      <c r="S119" s="286"/>
    </row>
    <row r="120" spans="1:19" s="287" customFormat="1" ht="24.95" customHeight="1">
      <c r="B120" s="329" t="s">
        <v>14</v>
      </c>
      <c r="C120" s="330">
        <v>2.3221424032957549</v>
      </c>
      <c r="D120" s="330">
        <v>3.8491497647454938</v>
      </c>
      <c r="E120" s="330">
        <v>31.737522864355228</v>
      </c>
      <c r="F120" s="330">
        <v>57.28189030240862</v>
      </c>
      <c r="G120" s="330">
        <v>4.8092946651940878</v>
      </c>
      <c r="H120" s="331">
        <v>24844</v>
      </c>
      <c r="I120" s="332" t="s">
        <v>15</v>
      </c>
      <c r="J120" s="285"/>
      <c r="K120" s="285"/>
      <c r="L120" s="286"/>
      <c r="M120" s="286"/>
      <c r="N120" s="286"/>
      <c r="O120" s="286"/>
      <c r="P120" s="286"/>
      <c r="Q120" s="286"/>
      <c r="R120" s="286"/>
      <c r="S120" s="286"/>
    </row>
    <row r="121" spans="1:19" s="287" customFormat="1" ht="24.95" customHeight="1">
      <c r="B121" s="325" t="s">
        <v>12</v>
      </c>
      <c r="C121" s="326">
        <v>2.570544195364671</v>
      </c>
      <c r="D121" s="326">
        <v>3.9358375341341283</v>
      </c>
      <c r="E121" s="326">
        <v>23.964582040221771</v>
      </c>
      <c r="F121" s="326">
        <v>51.326727665465697</v>
      </c>
      <c r="G121" s="326">
        <v>18.202308564810739</v>
      </c>
      <c r="H121" s="327">
        <v>9207</v>
      </c>
      <c r="I121" s="328" t="s">
        <v>13</v>
      </c>
      <c r="J121" s="285"/>
      <c r="K121" s="285"/>
      <c r="L121" s="286"/>
      <c r="M121" s="286"/>
      <c r="N121" s="286"/>
      <c r="O121" s="286"/>
      <c r="P121" s="286"/>
      <c r="Q121" s="286"/>
      <c r="R121" s="286"/>
      <c r="S121" s="286"/>
    </row>
    <row r="122" spans="1:19" s="287" customFormat="1" ht="24.95" customHeight="1">
      <c r="B122" s="329" t="s">
        <v>10</v>
      </c>
      <c r="C122" s="330">
        <v>1.5921433109311907</v>
      </c>
      <c r="D122" s="330">
        <v>3.097529241953842</v>
      </c>
      <c r="E122" s="330">
        <v>23.556845404566321</v>
      </c>
      <c r="F122" s="330">
        <v>61.848972157187212</v>
      </c>
      <c r="G122" s="330">
        <v>9.9045098853584275</v>
      </c>
      <c r="H122" s="331">
        <v>6747</v>
      </c>
      <c r="I122" s="332" t="s">
        <v>11</v>
      </c>
      <c r="J122" s="285"/>
      <c r="K122" s="285"/>
      <c r="L122" s="286"/>
      <c r="M122" s="286"/>
      <c r="N122" s="286"/>
      <c r="O122" s="286"/>
      <c r="P122" s="286"/>
      <c r="Q122" s="286"/>
      <c r="R122" s="286"/>
      <c r="S122" s="286"/>
    </row>
    <row r="123" spans="1:19" s="287" customFormat="1" ht="24.95" customHeight="1">
      <c r="B123" s="325" t="s">
        <v>8</v>
      </c>
      <c r="C123" s="326">
        <v>6.0592124108174552</v>
      </c>
      <c r="D123" s="326">
        <v>10.884998328982668</v>
      </c>
      <c r="E123" s="326">
        <v>41.358628885660636</v>
      </c>
      <c r="F123" s="326">
        <v>33.566412341357278</v>
      </c>
      <c r="G123" s="326">
        <v>8.1307480331842594</v>
      </c>
      <c r="H123" s="327">
        <v>17930</v>
      </c>
      <c r="I123" s="328" t="s">
        <v>9</v>
      </c>
      <c r="J123" s="285"/>
      <c r="K123" s="285"/>
      <c r="L123" s="286"/>
      <c r="M123" s="286"/>
      <c r="N123" s="286"/>
      <c r="O123" s="286"/>
      <c r="P123" s="286"/>
      <c r="Q123" s="286"/>
      <c r="R123" s="286"/>
      <c r="S123" s="286"/>
    </row>
    <row r="124" spans="1:19" s="287" customFormat="1" ht="24.95" customHeight="1">
      <c r="B124" s="329" t="s">
        <v>6</v>
      </c>
      <c r="C124" s="330">
        <v>4.872890448374144</v>
      </c>
      <c r="D124" s="330">
        <v>7.7288486857347651</v>
      </c>
      <c r="E124" s="330">
        <v>35.6674855109313</v>
      </c>
      <c r="F124" s="330">
        <v>44.51405717639571</v>
      </c>
      <c r="G124" s="330">
        <v>7.2167181785600834</v>
      </c>
      <c r="H124" s="331">
        <v>26980</v>
      </c>
      <c r="I124" s="332" t="s">
        <v>7</v>
      </c>
      <c r="J124" s="285"/>
      <c r="K124" s="285"/>
      <c r="L124" s="286"/>
      <c r="M124" s="286"/>
      <c r="N124" s="286"/>
      <c r="O124" s="286"/>
      <c r="P124" s="286"/>
      <c r="Q124" s="286"/>
      <c r="R124" s="286"/>
      <c r="S124" s="286"/>
    </row>
    <row r="125" spans="1:19" s="287" customFormat="1" ht="24.95" customHeight="1">
      <c r="B125" s="325" t="s">
        <v>4</v>
      </c>
      <c r="C125" s="326">
        <v>7.3905730392262861</v>
      </c>
      <c r="D125" s="326">
        <v>8.8658873345490683</v>
      </c>
      <c r="E125" s="326">
        <v>37.291977904411119</v>
      </c>
      <c r="F125" s="326">
        <v>39.523595381249521</v>
      </c>
      <c r="G125" s="326">
        <v>6.9279663405611567</v>
      </c>
      <c r="H125" s="327">
        <v>33187</v>
      </c>
      <c r="I125" s="328" t="s">
        <v>5</v>
      </c>
      <c r="J125" s="285"/>
      <c r="K125" s="285"/>
      <c r="L125" s="286"/>
      <c r="M125" s="286"/>
      <c r="N125" s="286"/>
      <c r="O125" s="286"/>
      <c r="P125" s="286"/>
      <c r="Q125" s="286"/>
      <c r="R125" s="286"/>
      <c r="S125" s="286"/>
    </row>
    <row r="126" spans="1:19" s="305" customFormat="1" ht="24.95" customHeight="1">
      <c r="B126" s="333" t="s">
        <v>2</v>
      </c>
      <c r="C126" s="334">
        <v>4.5987549104180463</v>
      </c>
      <c r="D126" s="334">
        <v>6.5572600322028007</v>
      </c>
      <c r="E126" s="334">
        <v>32.618267958708209</v>
      </c>
      <c r="F126" s="334">
        <v>47.027036077363491</v>
      </c>
      <c r="G126" s="334">
        <v>9.1986810213062302</v>
      </c>
      <c r="H126" s="335">
        <v>343348</v>
      </c>
      <c r="I126" s="336" t="s">
        <v>3</v>
      </c>
      <c r="J126" s="310"/>
      <c r="K126" s="310"/>
      <c r="L126" s="311"/>
      <c r="M126" s="311"/>
      <c r="N126" s="311"/>
      <c r="O126" s="311"/>
      <c r="P126" s="311"/>
      <c r="Q126" s="311"/>
      <c r="R126" s="311"/>
      <c r="S126" s="311"/>
    </row>
    <row r="127" spans="1:19" s="305" customFormat="1" ht="24.95" customHeight="1" thickBot="1">
      <c r="B127" s="337" t="s">
        <v>0</v>
      </c>
      <c r="C127" s="338">
        <v>7.1839447947402864</v>
      </c>
      <c r="D127" s="338">
        <v>11.75183061533288</v>
      </c>
      <c r="E127" s="338">
        <v>38.540285506275076</v>
      </c>
      <c r="F127" s="338">
        <v>35.802475019876894</v>
      </c>
      <c r="G127" s="338">
        <v>6.7214640637599281</v>
      </c>
      <c r="H127" s="339">
        <v>2339845</v>
      </c>
      <c r="I127" s="340" t="s">
        <v>167</v>
      </c>
      <c r="J127" s="310"/>
      <c r="K127" s="310"/>
      <c r="L127" s="311"/>
      <c r="M127" s="311"/>
      <c r="N127" s="311"/>
      <c r="O127" s="311"/>
      <c r="P127" s="311"/>
      <c r="Q127" s="311"/>
      <c r="R127" s="311"/>
      <c r="S127" s="311"/>
    </row>
    <row r="128" spans="1:19" s="324" customFormat="1" ht="21.95" customHeight="1">
      <c r="A128" s="316"/>
      <c r="B128" s="318"/>
      <c r="C128" s="318"/>
      <c r="D128" s="318"/>
      <c r="E128" s="318"/>
      <c r="F128" s="318"/>
      <c r="G128" s="319"/>
      <c r="H128" s="320"/>
      <c r="I128" s="321"/>
      <c r="J128" s="322"/>
      <c r="K128" s="322"/>
      <c r="L128" s="323"/>
      <c r="M128" s="323"/>
      <c r="N128" s="323"/>
      <c r="O128" s="323"/>
      <c r="P128" s="323"/>
      <c r="Q128" s="323"/>
      <c r="R128" s="323"/>
      <c r="S128" s="323"/>
    </row>
    <row r="129" spans="1:19" s="324" customFormat="1" ht="21.95" customHeight="1">
      <c r="A129" s="316"/>
      <c r="B129" s="318"/>
      <c r="C129" s="318"/>
      <c r="D129" s="318"/>
      <c r="E129" s="318"/>
      <c r="F129" s="318"/>
      <c r="G129" s="319"/>
      <c r="H129" s="320"/>
      <c r="I129" s="321"/>
      <c r="J129" s="322"/>
      <c r="K129" s="322"/>
      <c r="L129" s="323"/>
      <c r="M129" s="323"/>
      <c r="N129" s="323"/>
      <c r="O129" s="323"/>
      <c r="P129" s="323"/>
      <c r="Q129" s="323"/>
      <c r="R129" s="323"/>
      <c r="S129" s="323"/>
    </row>
    <row r="130" spans="1:19" s="324" customFormat="1" ht="21.95" customHeight="1">
      <c r="A130" s="316"/>
      <c r="B130" s="318"/>
      <c r="C130" s="318"/>
      <c r="D130" s="318"/>
      <c r="E130" s="318"/>
      <c r="F130" s="318"/>
      <c r="G130" s="319"/>
      <c r="H130" s="320"/>
      <c r="I130" s="321"/>
      <c r="J130" s="322"/>
      <c r="K130" s="322"/>
      <c r="L130" s="323"/>
      <c r="M130" s="323"/>
      <c r="N130" s="323"/>
      <c r="O130" s="323"/>
      <c r="P130" s="323"/>
      <c r="Q130" s="323"/>
      <c r="R130" s="323"/>
      <c r="S130" s="323"/>
    </row>
    <row r="131" spans="1:19" s="324" customFormat="1" ht="21.95" customHeight="1">
      <c r="A131" s="316"/>
      <c r="B131" s="318"/>
      <c r="C131" s="318"/>
      <c r="D131" s="318"/>
      <c r="E131" s="318"/>
      <c r="F131" s="318"/>
      <c r="G131" s="319"/>
      <c r="H131" s="320"/>
      <c r="I131" s="321"/>
      <c r="J131" s="322"/>
      <c r="K131" s="322"/>
      <c r="L131" s="323"/>
      <c r="M131" s="323"/>
      <c r="N131" s="323"/>
      <c r="O131" s="323"/>
      <c r="P131" s="323"/>
      <c r="Q131" s="323"/>
      <c r="R131" s="323"/>
      <c r="S131" s="323"/>
    </row>
    <row r="132" spans="1:19" s="324" customFormat="1" ht="21.95" customHeight="1">
      <c r="A132" s="316"/>
      <c r="B132" s="318"/>
      <c r="C132" s="318"/>
      <c r="D132" s="318"/>
      <c r="E132" s="318"/>
      <c r="F132" s="318"/>
      <c r="G132" s="319"/>
      <c r="H132" s="320"/>
      <c r="I132" s="321"/>
      <c r="J132" s="322"/>
      <c r="K132" s="322"/>
      <c r="L132" s="323"/>
      <c r="M132" s="323"/>
      <c r="N132" s="323"/>
      <c r="O132" s="323"/>
      <c r="P132" s="323"/>
      <c r="Q132" s="323"/>
      <c r="R132" s="323"/>
      <c r="S132" s="323"/>
    </row>
    <row r="133" spans="1:19" s="324" customFormat="1" ht="21.95" customHeight="1">
      <c r="A133" s="316"/>
      <c r="B133" s="318"/>
      <c r="C133" s="318"/>
      <c r="D133" s="318"/>
      <c r="E133" s="318"/>
      <c r="F133" s="318"/>
      <c r="G133" s="319"/>
      <c r="H133" s="320"/>
      <c r="I133" s="321"/>
      <c r="J133" s="322"/>
      <c r="K133" s="322"/>
      <c r="L133" s="323"/>
      <c r="M133" s="323"/>
      <c r="N133" s="323"/>
      <c r="O133" s="323"/>
      <c r="P133" s="323"/>
      <c r="Q133" s="323"/>
      <c r="R133" s="323"/>
      <c r="S133" s="323"/>
    </row>
    <row r="134" spans="1:19" s="324" customFormat="1" ht="21.95" customHeight="1">
      <c r="A134" s="316"/>
      <c r="B134" s="318"/>
      <c r="C134" s="318"/>
      <c r="D134" s="318"/>
      <c r="E134" s="318"/>
      <c r="F134" s="318"/>
      <c r="G134" s="319"/>
      <c r="H134" s="320"/>
      <c r="I134" s="321"/>
      <c r="J134" s="322"/>
      <c r="K134" s="322"/>
      <c r="L134" s="323"/>
      <c r="M134" s="323"/>
      <c r="N134" s="323"/>
      <c r="O134" s="323"/>
      <c r="P134" s="323"/>
      <c r="Q134" s="323"/>
      <c r="R134" s="323"/>
      <c r="S134" s="323"/>
    </row>
    <row r="135" spans="1:19" s="324" customFormat="1" ht="21.95" customHeight="1">
      <c r="A135" s="316"/>
      <c r="B135" s="318"/>
      <c r="C135" s="318"/>
      <c r="D135" s="318"/>
      <c r="E135" s="318"/>
      <c r="F135" s="318"/>
      <c r="G135" s="319"/>
      <c r="H135" s="320"/>
      <c r="I135" s="321"/>
      <c r="J135" s="322"/>
      <c r="K135" s="322"/>
      <c r="L135" s="323"/>
      <c r="M135" s="323"/>
      <c r="N135" s="323"/>
      <c r="O135" s="323"/>
      <c r="P135" s="323"/>
      <c r="Q135" s="323"/>
      <c r="R135" s="323"/>
      <c r="S135" s="323"/>
    </row>
    <row r="136" spans="1:19" s="324" customFormat="1" ht="21.95" customHeight="1">
      <c r="A136" s="316"/>
      <c r="B136" s="318"/>
      <c r="C136" s="318"/>
      <c r="D136" s="318"/>
      <c r="E136" s="318"/>
      <c r="F136" s="318"/>
      <c r="G136" s="319"/>
      <c r="H136" s="320"/>
      <c r="I136" s="321"/>
      <c r="J136" s="322"/>
      <c r="K136" s="322"/>
      <c r="L136" s="323"/>
      <c r="M136" s="323"/>
      <c r="N136" s="323"/>
      <c r="O136" s="323"/>
      <c r="P136" s="323"/>
      <c r="Q136" s="323"/>
      <c r="R136" s="323"/>
      <c r="S136" s="323"/>
    </row>
    <row r="137" spans="1:19" s="324" customFormat="1" ht="21.95" customHeight="1">
      <c r="A137" s="316"/>
      <c r="B137" s="318"/>
      <c r="C137" s="318"/>
      <c r="D137" s="318"/>
      <c r="E137" s="318"/>
      <c r="F137" s="318"/>
      <c r="G137" s="319"/>
      <c r="H137" s="320"/>
      <c r="I137" s="321"/>
      <c r="J137" s="322"/>
      <c r="K137" s="322"/>
      <c r="L137" s="323"/>
      <c r="M137" s="323"/>
      <c r="N137" s="323"/>
      <c r="O137" s="323"/>
      <c r="P137" s="323"/>
      <c r="Q137" s="323"/>
      <c r="R137" s="323"/>
      <c r="S137" s="323"/>
    </row>
    <row r="138" spans="1:19" s="324" customFormat="1" ht="21.95" customHeight="1">
      <c r="A138" s="316"/>
      <c r="B138" s="318"/>
      <c r="C138" s="318"/>
      <c r="D138" s="318"/>
      <c r="E138" s="318"/>
      <c r="F138" s="318"/>
      <c r="G138" s="319"/>
      <c r="H138" s="320"/>
      <c r="I138" s="321"/>
      <c r="J138" s="322"/>
      <c r="K138" s="322"/>
      <c r="L138" s="323"/>
      <c r="M138" s="323"/>
      <c r="N138" s="323"/>
      <c r="O138" s="323"/>
      <c r="P138" s="323"/>
      <c r="Q138" s="323"/>
      <c r="R138" s="323"/>
      <c r="S138" s="323"/>
    </row>
    <row r="139" spans="1:19" s="324" customFormat="1" ht="21.95" customHeight="1">
      <c r="A139" s="316"/>
      <c r="B139" s="318"/>
      <c r="C139" s="318"/>
      <c r="D139" s="318"/>
      <c r="E139" s="318"/>
      <c r="F139" s="318"/>
      <c r="G139" s="319"/>
      <c r="H139" s="320"/>
      <c r="I139" s="321"/>
      <c r="J139" s="322"/>
      <c r="K139" s="322"/>
      <c r="L139" s="323"/>
      <c r="M139" s="323"/>
      <c r="N139" s="323"/>
      <c r="O139" s="323"/>
      <c r="P139" s="323"/>
      <c r="Q139" s="323"/>
      <c r="R139" s="323"/>
      <c r="S139" s="323"/>
    </row>
    <row r="140" spans="1:19" s="324" customFormat="1" ht="21.95" customHeight="1">
      <c r="A140" s="316"/>
      <c r="B140" s="318"/>
      <c r="C140" s="318"/>
      <c r="D140" s="318"/>
      <c r="E140" s="318"/>
      <c r="F140" s="318"/>
      <c r="G140" s="319"/>
      <c r="H140" s="320"/>
      <c r="I140" s="321"/>
      <c r="J140" s="322"/>
      <c r="K140" s="322"/>
      <c r="L140" s="323"/>
      <c r="M140" s="323"/>
      <c r="N140" s="323"/>
      <c r="O140" s="323"/>
      <c r="P140" s="323"/>
      <c r="Q140" s="323"/>
      <c r="R140" s="323"/>
      <c r="S140" s="323"/>
    </row>
    <row r="141" spans="1:19" s="324" customFormat="1" ht="21.95" customHeight="1">
      <c r="A141" s="316"/>
      <c r="B141" s="318"/>
      <c r="C141" s="318"/>
      <c r="D141" s="318"/>
      <c r="E141" s="318"/>
      <c r="F141" s="318"/>
      <c r="G141" s="319"/>
      <c r="H141" s="320"/>
      <c r="I141" s="321"/>
      <c r="J141" s="322"/>
      <c r="K141" s="322"/>
      <c r="L141" s="323"/>
      <c r="M141" s="323"/>
      <c r="N141" s="323"/>
      <c r="O141" s="323"/>
      <c r="P141" s="323"/>
      <c r="Q141" s="323"/>
      <c r="R141" s="323"/>
      <c r="S141" s="323"/>
    </row>
    <row r="142" spans="1:19" s="324" customFormat="1" ht="21.95" customHeight="1">
      <c r="A142" s="316"/>
      <c r="B142" s="318"/>
      <c r="C142" s="318"/>
      <c r="D142" s="318"/>
      <c r="E142" s="318"/>
      <c r="F142" s="318"/>
      <c r="G142" s="319"/>
      <c r="H142" s="320"/>
      <c r="I142" s="321"/>
      <c r="J142" s="322"/>
      <c r="K142" s="322"/>
      <c r="L142" s="323"/>
      <c r="M142" s="323"/>
      <c r="N142" s="323"/>
      <c r="O142" s="323"/>
      <c r="P142" s="323"/>
      <c r="Q142" s="323"/>
      <c r="R142" s="323"/>
      <c r="S142" s="323"/>
    </row>
    <row r="143" spans="1:19" s="324" customFormat="1" ht="21.95" customHeight="1">
      <c r="A143" s="316"/>
      <c r="B143" s="318"/>
      <c r="C143" s="318"/>
      <c r="D143" s="318"/>
      <c r="E143" s="318"/>
      <c r="F143" s="318"/>
      <c r="G143" s="319"/>
      <c r="H143" s="320"/>
      <c r="I143" s="321"/>
      <c r="J143" s="322"/>
      <c r="K143" s="322"/>
      <c r="L143" s="323"/>
      <c r="M143" s="323"/>
      <c r="N143" s="323"/>
      <c r="O143" s="323"/>
      <c r="P143" s="323"/>
      <c r="Q143" s="323"/>
      <c r="R143" s="323"/>
      <c r="S143" s="323"/>
    </row>
    <row r="144" spans="1:19" s="324" customFormat="1" ht="21.95" customHeight="1">
      <c r="A144" s="316"/>
      <c r="B144" s="318"/>
      <c r="C144" s="318"/>
      <c r="D144" s="318"/>
      <c r="E144" s="318"/>
      <c r="F144" s="318"/>
      <c r="G144" s="319"/>
      <c r="H144" s="320"/>
      <c r="I144" s="321"/>
      <c r="J144" s="322"/>
      <c r="K144" s="322"/>
      <c r="L144" s="323"/>
      <c r="M144" s="323"/>
      <c r="N144" s="323"/>
      <c r="O144" s="323"/>
      <c r="P144" s="323"/>
      <c r="Q144" s="323"/>
      <c r="R144" s="323"/>
      <c r="S144" s="323"/>
    </row>
    <row r="145" spans="1:19" s="324" customFormat="1" ht="21.95" customHeight="1">
      <c r="A145" s="316"/>
      <c r="B145" s="318"/>
      <c r="C145" s="318"/>
      <c r="D145" s="318"/>
      <c r="E145" s="318"/>
      <c r="F145" s="318"/>
      <c r="G145" s="319"/>
      <c r="H145" s="320"/>
      <c r="I145" s="321"/>
      <c r="J145" s="322"/>
      <c r="K145" s="322"/>
      <c r="L145" s="323"/>
      <c r="M145" s="323"/>
      <c r="N145" s="323"/>
      <c r="O145" s="323"/>
      <c r="P145" s="323"/>
      <c r="Q145" s="323"/>
      <c r="R145" s="323"/>
      <c r="S145" s="323"/>
    </row>
    <row r="146" spans="1:19" s="324" customFormat="1" ht="21.95" customHeight="1">
      <c r="A146" s="316"/>
      <c r="B146" s="318"/>
      <c r="C146" s="318"/>
      <c r="D146" s="318"/>
      <c r="E146" s="318"/>
      <c r="F146" s="318"/>
      <c r="G146" s="319"/>
      <c r="H146" s="320"/>
      <c r="I146" s="321"/>
      <c r="J146" s="322"/>
      <c r="K146" s="322"/>
      <c r="L146" s="323"/>
      <c r="M146" s="323"/>
      <c r="N146" s="323"/>
      <c r="O146" s="323"/>
      <c r="P146" s="323"/>
      <c r="Q146" s="323"/>
      <c r="R146" s="323"/>
      <c r="S146" s="323"/>
    </row>
    <row r="147" spans="1:19" s="324" customFormat="1" ht="21.95" customHeight="1">
      <c r="A147" s="316"/>
      <c r="B147" s="318"/>
      <c r="C147" s="318"/>
      <c r="D147" s="318"/>
      <c r="E147" s="318"/>
      <c r="F147" s="318"/>
      <c r="G147" s="319"/>
      <c r="H147" s="320"/>
      <c r="I147" s="321"/>
      <c r="J147" s="322"/>
      <c r="K147" s="322"/>
      <c r="L147" s="323"/>
      <c r="M147" s="323"/>
      <c r="N147" s="323"/>
      <c r="O147" s="323"/>
      <c r="P147" s="323"/>
      <c r="Q147" s="323"/>
      <c r="R147" s="323"/>
      <c r="S147" s="323"/>
    </row>
    <row r="148" spans="1:19" s="324" customFormat="1" ht="21.95" customHeight="1">
      <c r="A148" s="316"/>
      <c r="B148" s="318"/>
      <c r="C148" s="318"/>
      <c r="D148" s="318"/>
      <c r="E148" s="318"/>
      <c r="F148" s="318"/>
      <c r="G148" s="319"/>
      <c r="H148" s="320"/>
      <c r="I148" s="321"/>
      <c r="J148" s="322"/>
      <c r="K148" s="322"/>
      <c r="L148" s="323"/>
      <c r="M148" s="323"/>
      <c r="N148" s="323"/>
      <c r="O148" s="323"/>
      <c r="P148" s="323"/>
      <c r="Q148" s="323"/>
      <c r="R148" s="323"/>
      <c r="S148" s="323"/>
    </row>
    <row r="149" spans="1:19" s="324" customFormat="1" ht="21.95" customHeight="1">
      <c r="A149" s="316"/>
      <c r="B149" s="318"/>
      <c r="C149" s="318"/>
      <c r="D149" s="318"/>
      <c r="E149" s="318"/>
      <c r="F149" s="318"/>
      <c r="G149" s="319"/>
      <c r="H149" s="320"/>
      <c r="I149" s="321"/>
      <c r="J149" s="322"/>
      <c r="K149" s="322"/>
      <c r="L149" s="323"/>
      <c r="M149" s="323"/>
      <c r="N149" s="323"/>
      <c r="O149" s="323"/>
      <c r="P149" s="323"/>
      <c r="Q149" s="323"/>
      <c r="R149" s="323"/>
      <c r="S149" s="323"/>
    </row>
    <row r="150" spans="1:19" s="324" customFormat="1" ht="21.95" customHeight="1">
      <c r="A150" s="316"/>
      <c r="B150" s="318"/>
      <c r="C150" s="318"/>
      <c r="D150" s="318"/>
      <c r="E150" s="318"/>
      <c r="F150" s="318"/>
      <c r="G150" s="319"/>
      <c r="H150" s="320"/>
      <c r="I150" s="321"/>
      <c r="J150" s="322"/>
      <c r="K150" s="322"/>
      <c r="L150" s="323"/>
      <c r="M150" s="323"/>
      <c r="N150" s="323"/>
      <c r="O150" s="323"/>
      <c r="P150" s="323"/>
      <c r="Q150" s="323"/>
      <c r="R150" s="323"/>
      <c r="S150" s="323"/>
    </row>
    <row r="151" spans="1:19" s="324" customFormat="1" ht="21.95" customHeight="1">
      <c r="A151" s="316"/>
      <c r="B151" s="318"/>
      <c r="C151" s="318"/>
      <c r="D151" s="318"/>
      <c r="E151" s="318"/>
      <c r="F151" s="318"/>
      <c r="G151" s="319"/>
      <c r="H151" s="320"/>
      <c r="I151" s="321"/>
      <c r="J151" s="322"/>
      <c r="K151" s="322"/>
      <c r="L151" s="323"/>
      <c r="M151" s="323"/>
      <c r="N151" s="323"/>
      <c r="O151" s="323"/>
      <c r="P151" s="323"/>
      <c r="Q151" s="323"/>
      <c r="R151" s="323"/>
      <c r="S151" s="323"/>
    </row>
    <row r="152" spans="1:19" s="324" customFormat="1" ht="21.95" customHeight="1">
      <c r="A152" s="316"/>
      <c r="B152" s="318"/>
      <c r="C152" s="318"/>
      <c r="D152" s="318"/>
      <c r="E152" s="318"/>
      <c r="F152" s="318"/>
      <c r="G152" s="319"/>
      <c r="H152" s="320"/>
      <c r="I152" s="321"/>
      <c r="J152" s="322"/>
      <c r="K152" s="322"/>
      <c r="L152" s="323"/>
      <c r="M152" s="323"/>
      <c r="N152" s="323"/>
      <c r="O152" s="323"/>
      <c r="P152" s="323"/>
      <c r="Q152" s="323"/>
      <c r="R152" s="323"/>
      <c r="S152" s="323"/>
    </row>
    <row r="153" spans="1:19" s="324" customFormat="1" ht="21.95" customHeight="1">
      <c r="A153" s="316"/>
      <c r="B153" s="318"/>
      <c r="C153" s="318"/>
      <c r="D153" s="318"/>
      <c r="E153" s="318"/>
      <c r="F153" s="318"/>
      <c r="G153" s="319"/>
      <c r="H153" s="320"/>
      <c r="I153" s="321"/>
      <c r="J153" s="322"/>
      <c r="K153" s="322"/>
      <c r="L153" s="323"/>
      <c r="M153" s="323"/>
      <c r="N153" s="323"/>
      <c r="O153" s="323"/>
      <c r="P153" s="323"/>
      <c r="Q153" s="323"/>
      <c r="R153" s="323"/>
      <c r="S153" s="323"/>
    </row>
    <row r="154" spans="1:19" s="324" customFormat="1" ht="21.95" customHeight="1">
      <c r="A154" s="316"/>
      <c r="B154" s="318"/>
      <c r="C154" s="318"/>
      <c r="D154" s="318"/>
      <c r="E154" s="318"/>
      <c r="F154" s="318"/>
      <c r="G154" s="319"/>
      <c r="H154" s="320"/>
      <c r="I154" s="321"/>
      <c r="J154" s="322"/>
      <c r="K154" s="322"/>
      <c r="L154" s="323"/>
      <c r="M154" s="323"/>
      <c r="N154" s="323"/>
      <c r="O154" s="323"/>
      <c r="P154" s="323"/>
      <c r="Q154" s="323"/>
      <c r="R154" s="323"/>
      <c r="S154" s="323"/>
    </row>
    <row r="155" spans="1:19" s="324" customFormat="1" ht="21.95" customHeight="1">
      <c r="A155" s="316"/>
      <c r="B155" s="318"/>
      <c r="C155" s="318"/>
      <c r="D155" s="318"/>
      <c r="E155" s="318"/>
      <c r="F155" s="318"/>
      <c r="G155" s="319"/>
      <c r="H155" s="320"/>
      <c r="I155" s="321"/>
      <c r="J155" s="322"/>
      <c r="K155" s="322"/>
      <c r="L155" s="323"/>
      <c r="M155" s="323"/>
      <c r="N155" s="323"/>
      <c r="O155" s="323"/>
      <c r="P155" s="323"/>
      <c r="Q155" s="323"/>
      <c r="R155" s="323"/>
      <c r="S155" s="323"/>
    </row>
    <row r="156" spans="1:19" s="324" customFormat="1" ht="21.95" customHeight="1">
      <c r="A156" s="316"/>
      <c r="B156" s="318"/>
      <c r="C156" s="318"/>
      <c r="D156" s="318"/>
      <c r="E156" s="318"/>
      <c r="F156" s="318"/>
      <c r="G156" s="319"/>
      <c r="H156" s="320"/>
      <c r="I156" s="321"/>
      <c r="J156" s="322"/>
      <c r="K156" s="322"/>
      <c r="L156" s="323"/>
      <c r="M156" s="323"/>
      <c r="N156" s="323"/>
      <c r="O156" s="323"/>
      <c r="P156" s="323"/>
      <c r="Q156" s="323"/>
      <c r="R156" s="323"/>
      <c r="S156" s="323"/>
    </row>
    <row r="157" spans="1:19" s="324" customFormat="1" ht="21.95" customHeight="1">
      <c r="A157" s="316"/>
      <c r="B157" s="318"/>
      <c r="C157" s="318"/>
      <c r="D157" s="318"/>
      <c r="E157" s="318"/>
      <c r="F157" s="318"/>
      <c r="G157" s="319"/>
      <c r="H157" s="320"/>
      <c r="I157" s="321"/>
      <c r="J157" s="322"/>
      <c r="K157" s="322"/>
      <c r="L157" s="323"/>
      <c r="M157" s="323"/>
      <c r="N157" s="323"/>
      <c r="O157" s="323"/>
      <c r="P157" s="323"/>
      <c r="Q157" s="323"/>
      <c r="R157" s="323"/>
      <c r="S157" s="323"/>
    </row>
    <row r="158" spans="1:19" s="324" customFormat="1" ht="21.95" customHeight="1">
      <c r="A158" s="316"/>
      <c r="B158" s="318"/>
      <c r="C158" s="318"/>
      <c r="D158" s="318"/>
      <c r="E158" s="318"/>
      <c r="F158" s="318"/>
      <c r="G158" s="319"/>
      <c r="H158" s="320"/>
      <c r="I158" s="321"/>
      <c r="J158" s="322"/>
      <c r="K158" s="322"/>
      <c r="L158" s="323"/>
      <c r="M158" s="323"/>
      <c r="N158" s="323"/>
      <c r="O158" s="323"/>
      <c r="P158" s="323"/>
      <c r="Q158" s="323"/>
      <c r="R158" s="323"/>
      <c r="S158" s="323"/>
    </row>
    <row r="159" spans="1:19" s="324" customFormat="1" ht="21.95" customHeight="1">
      <c r="A159" s="316"/>
      <c r="B159" s="318"/>
      <c r="C159" s="318"/>
      <c r="D159" s="318"/>
      <c r="E159" s="318"/>
      <c r="F159" s="318"/>
      <c r="G159" s="319"/>
      <c r="H159" s="320"/>
      <c r="I159" s="321"/>
      <c r="J159" s="322"/>
      <c r="K159" s="322"/>
      <c r="L159" s="323"/>
      <c r="M159" s="323"/>
      <c r="N159" s="323"/>
      <c r="O159" s="323"/>
      <c r="P159" s="323"/>
      <c r="Q159" s="323"/>
      <c r="R159" s="323"/>
      <c r="S159" s="323"/>
    </row>
    <row r="160" spans="1:19" s="324" customFormat="1" ht="21.95" customHeight="1">
      <c r="A160" s="316"/>
      <c r="B160" s="318"/>
      <c r="C160" s="318"/>
      <c r="D160" s="318"/>
      <c r="E160" s="318"/>
      <c r="F160" s="318"/>
      <c r="G160" s="319"/>
      <c r="H160" s="320"/>
      <c r="I160" s="321"/>
      <c r="J160" s="322"/>
      <c r="K160" s="322"/>
      <c r="L160" s="323"/>
      <c r="M160" s="323"/>
      <c r="N160" s="323"/>
      <c r="O160" s="323"/>
      <c r="P160" s="323"/>
      <c r="Q160" s="323"/>
      <c r="R160" s="323"/>
      <c r="S160" s="323"/>
    </row>
    <row r="161" spans="1:19" s="324" customFormat="1" ht="21.95" customHeight="1">
      <c r="A161" s="316"/>
      <c r="B161" s="318"/>
      <c r="C161" s="318"/>
      <c r="D161" s="318"/>
      <c r="E161" s="318"/>
      <c r="F161" s="318"/>
      <c r="G161" s="319"/>
      <c r="H161" s="320"/>
      <c r="I161" s="321"/>
      <c r="J161" s="322"/>
      <c r="K161" s="322"/>
      <c r="L161" s="323"/>
      <c r="M161" s="323"/>
      <c r="N161" s="323"/>
      <c r="O161" s="323"/>
      <c r="P161" s="323"/>
      <c r="Q161" s="323"/>
      <c r="R161" s="323"/>
      <c r="S161" s="323"/>
    </row>
    <row r="162" spans="1:19" s="324" customFormat="1" ht="21.95" customHeight="1">
      <c r="A162" s="316"/>
      <c r="B162" s="318"/>
      <c r="C162" s="318"/>
      <c r="D162" s="318"/>
      <c r="E162" s="318"/>
      <c r="F162" s="318"/>
      <c r="G162" s="319"/>
      <c r="H162" s="320"/>
      <c r="I162" s="321"/>
      <c r="J162" s="322"/>
      <c r="K162" s="322"/>
      <c r="L162" s="323"/>
      <c r="M162" s="323"/>
      <c r="N162" s="323"/>
      <c r="O162" s="323"/>
      <c r="P162" s="323"/>
      <c r="Q162" s="323"/>
      <c r="R162" s="323"/>
      <c r="S162" s="323"/>
    </row>
    <row r="163" spans="1:19" s="324" customFormat="1" ht="21.95" customHeight="1">
      <c r="A163" s="316"/>
      <c r="B163" s="318"/>
      <c r="C163" s="318"/>
      <c r="D163" s="318"/>
      <c r="E163" s="318"/>
      <c r="F163" s="318"/>
      <c r="G163" s="319"/>
      <c r="H163" s="320"/>
      <c r="I163" s="321"/>
      <c r="J163" s="322"/>
      <c r="K163" s="322"/>
      <c r="L163" s="323"/>
      <c r="M163" s="323"/>
      <c r="N163" s="323"/>
      <c r="O163" s="323"/>
      <c r="P163" s="323"/>
      <c r="Q163" s="323"/>
      <c r="R163" s="323"/>
      <c r="S163" s="323"/>
    </row>
    <row r="164" spans="1:19" s="324" customFormat="1" ht="21.95" customHeight="1">
      <c r="A164" s="316"/>
      <c r="B164" s="318"/>
      <c r="C164" s="318"/>
      <c r="D164" s="318"/>
      <c r="E164" s="318"/>
      <c r="F164" s="318"/>
      <c r="G164" s="319"/>
      <c r="H164" s="320"/>
      <c r="I164" s="321"/>
      <c r="J164" s="322"/>
      <c r="K164" s="322"/>
      <c r="L164" s="323"/>
      <c r="M164" s="323"/>
      <c r="N164" s="323"/>
      <c r="O164" s="323"/>
      <c r="P164" s="323"/>
      <c r="Q164" s="323"/>
      <c r="R164" s="323"/>
      <c r="S164" s="323"/>
    </row>
    <row r="165" spans="1:19" s="324" customFormat="1" ht="21.95" customHeight="1">
      <c r="A165" s="316"/>
      <c r="B165" s="318"/>
      <c r="C165" s="318"/>
      <c r="D165" s="318"/>
      <c r="E165" s="318"/>
      <c r="F165" s="318"/>
      <c r="G165" s="319"/>
      <c r="H165" s="320"/>
      <c r="I165" s="321"/>
      <c r="J165" s="322"/>
      <c r="K165" s="322"/>
      <c r="L165" s="323"/>
      <c r="M165" s="323"/>
      <c r="N165" s="323"/>
      <c r="O165" s="323"/>
      <c r="P165" s="323"/>
      <c r="Q165" s="323"/>
      <c r="R165" s="323"/>
      <c r="S165" s="323"/>
    </row>
    <row r="166" spans="1:19" s="324" customFormat="1" ht="21.95" customHeight="1">
      <c r="A166" s="316"/>
      <c r="B166" s="318"/>
      <c r="C166" s="318"/>
      <c r="D166" s="318"/>
      <c r="E166" s="318"/>
      <c r="F166" s="318"/>
      <c r="G166" s="319"/>
      <c r="H166" s="320"/>
      <c r="I166" s="321"/>
      <c r="J166" s="322"/>
      <c r="K166" s="322"/>
      <c r="L166" s="323"/>
      <c r="M166" s="323"/>
      <c r="N166" s="323"/>
      <c r="O166" s="323"/>
      <c r="P166" s="323"/>
      <c r="Q166" s="323"/>
      <c r="R166" s="323"/>
      <c r="S166" s="323"/>
    </row>
    <row r="167" spans="1:19" s="324" customFormat="1" ht="21.95" customHeight="1">
      <c r="A167" s="316"/>
      <c r="B167" s="318"/>
      <c r="C167" s="318"/>
      <c r="D167" s="318"/>
      <c r="E167" s="318"/>
      <c r="F167" s="318"/>
      <c r="G167" s="319"/>
      <c r="H167" s="320"/>
      <c r="I167" s="321"/>
      <c r="J167" s="322"/>
      <c r="K167" s="322"/>
      <c r="L167" s="323"/>
      <c r="M167" s="323"/>
      <c r="N167" s="323"/>
      <c r="O167" s="323"/>
      <c r="P167" s="323"/>
      <c r="Q167" s="323"/>
      <c r="R167" s="323"/>
      <c r="S167" s="323"/>
    </row>
    <row r="168" spans="1:19" s="324" customFormat="1" ht="21.95" customHeight="1">
      <c r="A168" s="316"/>
      <c r="B168" s="318"/>
      <c r="C168" s="318"/>
      <c r="D168" s="318"/>
      <c r="E168" s="318"/>
      <c r="F168" s="318"/>
      <c r="G168" s="319"/>
      <c r="H168" s="320"/>
      <c r="I168" s="321"/>
      <c r="J168" s="322"/>
      <c r="K168" s="322"/>
      <c r="L168" s="323"/>
      <c r="M168" s="323"/>
      <c r="N168" s="323"/>
      <c r="O168" s="323"/>
      <c r="P168" s="323"/>
      <c r="Q168" s="323"/>
      <c r="R168" s="323"/>
      <c r="S168" s="323"/>
    </row>
    <row r="169" spans="1:19" s="324" customFormat="1" ht="21.95" customHeight="1">
      <c r="A169" s="316"/>
      <c r="B169" s="318"/>
      <c r="C169" s="318"/>
      <c r="D169" s="318"/>
      <c r="E169" s="318"/>
      <c r="F169" s="318"/>
      <c r="G169" s="319"/>
      <c r="H169" s="320"/>
      <c r="I169" s="321"/>
      <c r="J169" s="322"/>
      <c r="K169" s="322"/>
      <c r="L169" s="323"/>
      <c r="M169" s="323"/>
      <c r="N169" s="323"/>
      <c r="O169" s="323"/>
      <c r="P169" s="323"/>
      <c r="Q169" s="323"/>
      <c r="R169" s="323"/>
      <c r="S169" s="323"/>
    </row>
    <row r="170" spans="1:19" s="324" customFormat="1" ht="21.95" customHeight="1">
      <c r="A170" s="316"/>
      <c r="B170" s="318"/>
      <c r="C170" s="318"/>
      <c r="D170" s="318"/>
      <c r="E170" s="318"/>
      <c r="F170" s="318"/>
      <c r="G170" s="319"/>
      <c r="H170" s="320"/>
      <c r="I170" s="321"/>
      <c r="J170" s="322"/>
      <c r="K170" s="322"/>
      <c r="L170" s="323"/>
      <c r="M170" s="323"/>
      <c r="N170" s="323"/>
      <c r="O170" s="323"/>
      <c r="P170" s="323"/>
      <c r="Q170" s="323"/>
      <c r="R170" s="323"/>
      <c r="S170" s="323"/>
    </row>
    <row r="171" spans="1:19" s="294" customFormat="1" ht="60" customHeight="1" thickBot="1">
      <c r="A171" s="344"/>
      <c r="B171" s="470" t="s">
        <v>233</v>
      </c>
      <c r="C171" s="470"/>
      <c r="D171" s="470"/>
      <c r="E171" s="470"/>
      <c r="F171" s="470"/>
      <c r="G171" s="470"/>
      <c r="H171" s="470"/>
      <c r="I171" s="470"/>
      <c r="J171" s="292"/>
      <c r="K171" s="292"/>
      <c r="L171" s="293"/>
      <c r="M171" s="293"/>
      <c r="N171" s="293"/>
      <c r="O171" s="293"/>
      <c r="P171" s="293"/>
      <c r="Q171" s="293"/>
      <c r="R171" s="293"/>
      <c r="S171" s="293"/>
    </row>
    <row r="172" spans="1:19" s="287" customFormat="1" ht="27.75" customHeight="1" thickBot="1">
      <c r="A172" s="345"/>
      <c r="B172" s="494" t="s">
        <v>226</v>
      </c>
      <c r="C172" s="494"/>
      <c r="D172" s="494"/>
      <c r="E172" s="494"/>
      <c r="F172" s="494"/>
      <c r="G172" s="494"/>
      <c r="H172" s="494"/>
      <c r="I172" s="494"/>
      <c r="J172" s="285"/>
      <c r="K172" s="285"/>
      <c r="L172" s="286"/>
      <c r="M172" s="286"/>
      <c r="N172" s="286"/>
      <c r="O172" s="286"/>
      <c r="P172" s="286"/>
      <c r="Q172" s="286"/>
      <c r="R172" s="286"/>
      <c r="S172" s="286"/>
    </row>
    <row r="173" spans="1:19" s="287" customFormat="1" ht="60" customHeight="1" thickBot="1">
      <c r="B173" s="519" t="s">
        <v>157</v>
      </c>
      <c r="C173" s="521" t="s">
        <v>234</v>
      </c>
      <c r="D173" s="522"/>
      <c r="E173" s="522"/>
      <c r="F173" s="522"/>
      <c r="G173" s="523"/>
      <c r="H173" s="524" t="s">
        <v>212</v>
      </c>
      <c r="I173" s="526" t="s">
        <v>45</v>
      </c>
      <c r="J173" s="285"/>
      <c r="K173" s="285"/>
      <c r="L173" s="286"/>
      <c r="M173" s="286"/>
      <c r="N173" s="286"/>
      <c r="O173" s="286"/>
      <c r="P173" s="286"/>
      <c r="Q173" s="286"/>
      <c r="R173" s="286"/>
      <c r="S173" s="286"/>
    </row>
    <row r="174" spans="1:19" s="287" customFormat="1" ht="120" customHeight="1" thickBot="1">
      <c r="B174" s="520"/>
      <c r="C174" s="346" t="s">
        <v>235</v>
      </c>
      <c r="D174" s="346" t="s">
        <v>236</v>
      </c>
      <c r="E174" s="346" t="s">
        <v>237</v>
      </c>
      <c r="F174" s="346" t="s">
        <v>238</v>
      </c>
      <c r="G174" s="346" t="s">
        <v>239</v>
      </c>
      <c r="H174" s="525"/>
      <c r="I174" s="527"/>
      <c r="J174" s="285"/>
      <c r="K174" s="285"/>
      <c r="L174" s="286"/>
      <c r="M174" s="286"/>
      <c r="N174" s="286"/>
      <c r="O174" s="286"/>
      <c r="P174" s="286"/>
      <c r="Q174" s="286"/>
      <c r="R174" s="286"/>
      <c r="S174" s="286"/>
    </row>
    <row r="175" spans="1:19" s="287" customFormat="1" ht="24.95" customHeight="1" thickBot="1">
      <c r="B175" s="347" t="s">
        <v>43</v>
      </c>
      <c r="C175" s="348">
        <v>2.6951144309984323</v>
      </c>
      <c r="D175" s="348">
        <v>0.66711931726275098</v>
      </c>
      <c r="E175" s="348">
        <v>8.0579167761600079</v>
      </c>
      <c r="F175" s="348">
        <v>5.2236832100624424</v>
      </c>
      <c r="G175" s="348">
        <v>83.356166265517032</v>
      </c>
      <c r="H175" s="349">
        <v>8245</v>
      </c>
      <c r="I175" s="350" t="s">
        <v>44</v>
      </c>
      <c r="J175" s="285"/>
      <c r="K175" s="285"/>
      <c r="L175" s="286"/>
      <c r="M175" s="286"/>
      <c r="N175" s="286"/>
      <c r="O175" s="286"/>
      <c r="P175" s="286"/>
      <c r="Q175" s="286"/>
      <c r="R175" s="286"/>
      <c r="S175" s="286"/>
    </row>
    <row r="176" spans="1:19" s="287" customFormat="1" ht="24.95" customHeight="1" thickBot="1">
      <c r="B176" s="351" t="s">
        <v>384</v>
      </c>
      <c r="C176" s="352">
        <v>1.0298756647958198</v>
      </c>
      <c r="D176" s="352">
        <v>2.1673042845442847</v>
      </c>
      <c r="E176" s="352">
        <v>10.203980891270536</v>
      </c>
      <c r="F176" s="352">
        <v>4.1662213736527436</v>
      </c>
      <c r="G176" s="352">
        <v>82.432617785736468</v>
      </c>
      <c r="H176" s="353">
        <v>7431</v>
      </c>
      <c r="I176" s="354" t="s">
        <v>42</v>
      </c>
      <c r="J176" s="285"/>
      <c r="K176" s="285"/>
      <c r="L176" s="286"/>
      <c r="M176" s="286"/>
      <c r="N176" s="286"/>
      <c r="O176" s="286"/>
      <c r="P176" s="286"/>
      <c r="Q176" s="286"/>
      <c r="R176" s="286"/>
      <c r="S176" s="286"/>
    </row>
    <row r="177" spans="2:19" s="287" customFormat="1" ht="24.95" customHeight="1" thickBot="1">
      <c r="B177" s="347" t="s">
        <v>40</v>
      </c>
      <c r="C177" s="348">
        <v>0.53960802421585352</v>
      </c>
      <c r="D177" s="348">
        <v>0.86262098737669768</v>
      </c>
      <c r="E177" s="348">
        <v>12.533822075110734</v>
      </c>
      <c r="F177" s="348">
        <v>7.0373001499423244</v>
      </c>
      <c r="G177" s="348">
        <v>79.026648763354189</v>
      </c>
      <c r="H177" s="349">
        <v>14970</v>
      </c>
      <c r="I177" s="350" t="s">
        <v>41</v>
      </c>
      <c r="J177" s="285"/>
      <c r="K177" s="285"/>
      <c r="L177" s="286"/>
      <c r="M177" s="286"/>
      <c r="N177" s="286"/>
      <c r="O177" s="286"/>
      <c r="P177" s="286"/>
      <c r="Q177" s="286"/>
      <c r="R177" s="286"/>
      <c r="S177" s="286"/>
    </row>
    <row r="178" spans="2:19" s="287" customFormat="1" ht="24.95" customHeight="1" thickBot="1">
      <c r="B178" s="351" t="s">
        <v>38</v>
      </c>
      <c r="C178" s="352">
        <v>0.60433471246370896</v>
      </c>
      <c r="D178" s="352">
        <v>2.0166819023343971</v>
      </c>
      <c r="E178" s="352">
        <v>9.4115521423179143</v>
      </c>
      <c r="F178" s="352">
        <v>3.4171180155290806</v>
      </c>
      <c r="G178" s="352">
        <v>84.550313227351353</v>
      </c>
      <c r="H178" s="353">
        <v>9782</v>
      </c>
      <c r="I178" s="354" t="s">
        <v>39</v>
      </c>
      <c r="J178" s="285"/>
      <c r="K178" s="285"/>
      <c r="L178" s="286"/>
      <c r="M178" s="286"/>
      <c r="N178" s="286"/>
      <c r="O178" s="286"/>
      <c r="P178" s="286"/>
      <c r="Q178" s="286"/>
      <c r="R178" s="286"/>
      <c r="S178" s="286"/>
    </row>
    <row r="179" spans="2:19" s="287" customFormat="1" ht="24.95" customHeight="1" thickBot="1">
      <c r="B179" s="347" t="s">
        <v>36</v>
      </c>
      <c r="C179" s="348">
        <v>1.1233305150528894</v>
      </c>
      <c r="D179" s="348">
        <v>0.42914318387525946</v>
      </c>
      <c r="E179" s="348">
        <v>8.7847368522657607</v>
      </c>
      <c r="F179" s="348">
        <v>4.316464169116081</v>
      </c>
      <c r="G179" s="348">
        <v>85.346325279690575</v>
      </c>
      <c r="H179" s="349">
        <v>13049</v>
      </c>
      <c r="I179" s="350" t="s">
        <v>37</v>
      </c>
      <c r="J179" s="285"/>
      <c r="K179" s="285"/>
      <c r="L179" s="286"/>
      <c r="M179" s="286"/>
      <c r="N179" s="286"/>
      <c r="O179" s="286"/>
      <c r="P179" s="286"/>
      <c r="Q179" s="286"/>
      <c r="R179" s="286"/>
      <c r="S179" s="286"/>
    </row>
    <row r="180" spans="2:19" s="287" customFormat="1" ht="24.95" customHeight="1" thickBot="1">
      <c r="B180" s="351" t="s">
        <v>34</v>
      </c>
      <c r="C180" s="352">
        <v>1.5031122125661882</v>
      </c>
      <c r="D180" s="352">
        <v>9.4004739619364258E-2</v>
      </c>
      <c r="E180" s="352">
        <v>10.208097967722926</v>
      </c>
      <c r="F180" s="352">
        <v>4.3733569966038681</v>
      </c>
      <c r="G180" s="352">
        <v>83.821428083487305</v>
      </c>
      <c r="H180" s="353">
        <v>17715</v>
      </c>
      <c r="I180" s="354" t="s">
        <v>35</v>
      </c>
      <c r="J180" s="285"/>
      <c r="K180" s="285"/>
      <c r="L180" s="286"/>
      <c r="M180" s="286"/>
      <c r="N180" s="286"/>
      <c r="O180" s="286"/>
      <c r="P180" s="286"/>
      <c r="Q180" s="286"/>
      <c r="R180" s="286"/>
      <c r="S180" s="286"/>
    </row>
    <row r="181" spans="2:19" s="287" customFormat="1" ht="24.95" customHeight="1" thickBot="1">
      <c r="B181" s="347" t="s">
        <v>32</v>
      </c>
      <c r="C181" s="348">
        <v>1.2511098876690763</v>
      </c>
      <c r="D181" s="348">
        <v>0.18523316563093678</v>
      </c>
      <c r="E181" s="348">
        <v>9.1432638634161769</v>
      </c>
      <c r="F181" s="348">
        <v>5.8309168151936674</v>
      </c>
      <c r="G181" s="348">
        <v>83.589476268090522</v>
      </c>
      <c r="H181" s="349">
        <v>6989</v>
      </c>
      <c r="I181" s="350" t="s">
        <v>33</v>
      </c>
      <c r="J181" s="285"/>
      <c r="K181" s="285"/>
      <c r="L181" s="286"/>
      <c r="M181" s="286"/>
      <c r="N181" s="286"/>
      <c r="O181" s="286"/>
      <c r="P181" s="286"/>
      <c r="Q181" s="286"/>
      <c r="R181" s="286"/>
      <c r="S181" s="286"/>
    </row>
    <row r="182" spans="2:19" s="287" customFormat="1" ht="24.95" customHeight="1" thickBot="1">
      <c r="B182" s="351" t="s">
        <v>30</v>
      </c>
      <c r="C182" s="352">
        <v>1.0605092470105633</v>
      </c>
      <c r="D182" s="352">
        <v>0.33658761451380725</v>
      </c>
      <c r="E182" s="352">
        <v>14.002849843183728</v>
      </c>
      <c r="F182" s="352">
        <v>4.1756111452730282</v>
      </c>
      <c r="G182" s="352">
        <v>80.424442150017327</v>
      </c>
      <c r="H182" s="353">
        <v>15645</v>
      </c>
      <c r="I182" s="354" t="s">
        <v>31</v>
      </c>
      <c r="J182" s="285"/>
      <c r="K182" s="285"/>
      <c r="L182" s="286"/>
      <c r="M182" s="286"/>
      <c r="N182" s="286"/>
      <c r="O182" s="286"/>
      <c r="P182" s="286"/>
      <c r="Q182" s="286"/>
      <c r="R182" s="286"/>
      <c r="S182" s="286"/>
    </row>
    <row r="183" spans="2:19" s="287" customFormat="1" ht="24.95" customHeight="1" thickBot="1">
      <c r="B183" s="347" t="s">
        <v>28</v>
      </c>
      <c r="C183" s="348">
        <v>1.050319984635685</v>
      </c>
      <c r="D183" s="348">
        <v>0.5332490702437388</v>
      </c>
      <c r="E183" s="348">
        <v>15.652757023418804</v>
      </c>
      <c r="F183" s="348">
        <v>5.2116519754865083</v>
      </c>
      <c r="G183" s="348">
        <v>77.552021946213713</v>
      </c>
      <c r="H183" s="349">
        <v>12790</v>
      </c>
      <c r="I183" s="350" t="s">
        <v>29</v>
      </c>
      <c r="J183" s="285"/>
      <c r="K183" s="285"/>
      <c r="L183" s="286"/>
      <c r="M183" s="286"/>
      <c r="N183" s="286"/>
      <c r="O183" s="286"/>
      <c r="P183" s="286"/>
      <c r="Q183" s="286"/>
      <c r="R183" s="286"/>
      <c r="S183" s="286"/>
    </row>
    <row r="184" spans="2:19" s="287" customFormat="1" ht="24.95" customHeight="1" thickBot="1">
      <c r="B184" s="351" t="s">
        <v>26</v>
      </c>
      <c r="C184" s="352">
        <v>0.92295231605016037</v>
      </c>
      <c r="D184" s="352">
        <v>0.32711732776243996</v>
      </c>
      <c r="E184" s="352">
        <v>6.6523890203615803</v>
      </c>
      <c r="F184" s="352">
        <v>4.5173070706774388</v>
      </c>
      <c r="G184" s="352">
        <v>87.580234265148803</v>
      </c>
      <c r="H184" s="353">
        <v>24105</v>
      </c>
      <c r="I184" s="354" t="s">
        <v>27</v>
      </c>
      <c r="J184" s="285"/>
      <c r="K184" s="285"/>
      <c r="L184" s="286"/>
      <c r="M184" s="286"/>
      <c r="N184" s="286"/>
      <c r="O184" s="286"/>
      <c r="P184" s="286"/>
      <c r="Q184" s="286"/>
      <c r="R184" s="286"/>
      <c r="S184" s="286"/>
    </row>
    <row r="185" spans="2:19" s="287" customFormat="1" ht="24.95" customHeight="1" thickBot="1">
      <c r="B185" s="347" t="s">
        <v>24</v>
      </c>
      <c r="C185" s="348">
        <v>0.80068147202223727</v>
      </c>
      <c r="D185" s="348">
        <v>0.5164420960463012</v>
      </c>
      <c r="E185" s="348">
        <v>4.5348484833866483</v>
      </c>
      <c r="F185" s="348">
        <v>1.6160007233941274</v>
      </c>
      <c r="G185" s="348">
        <v>92.532027225150642</v>
      </c>
      <c r="H185" s="349">
        <v>8769</v>
      </c>
      <c r="I185" s="350" t="s">
        <v>25</v>
      </c>
      <c r="J185" s="285"/>
      <c r="K185" s="285"/>
      <c r="L185" s="286"/>
      <c r="M185" s="286"/>
      <c r="N185" s="286"/>
      <c r="O185" s="286"/>
      <c r="P185" s="286"/>
      <c r="Q185" s="286"/>
      <c r="R185" s="286"/>
      <c r="S185" s="286"/>
    </row>
    <row r="186" spans="2:19" s="287" customFormat="1" ht="24.95" customHeight="1" thickBot="1">
      <c r="B186" s="351" t="s">
        <v>22</v>
      </c>
      <c r="C186" s="352">
        <v>0.84433114389032904</v>
      </c>
      <c r="D186" s="352">
        <v>0.20509956403474749</v>
      </c>
      <c r="E186" s="352">
        <v>6.4575793836578574</v>
      </c>
      <c r="F186" s="352">
        <v>2.4368379512549092</v>
      </c>
      <c r="G186" s="352">
        <v>90.056151957161688</v>
      </c>
      <c r="H186" s="353">
        <v>12208</v>
      </c>
      <c r="I186" s="354" t="s">
        <v>23</v>
      </c>
      <c r="J186" s="285"/>
      <c r="K186" s="285"/>
      <c r="L186" s="286"/>
      <c r="M186" s="286"/>
      <c r="N186" s="286"/>
      <c r="O186" s="286"/>
      <c r="P186" s="286"/>
      <c r="Q186" s="286"/>
      <c r="R186" s="286"/>
      <c r="S186" s="286"/>
    </row>
    <row r="187" spans="2:19" s="287" customFormat="1" ht="24.95" customHeight="1" thickBot="1">
      <c r="B187" s="347" t="s">
        <v>20</v>
      </c>
      <c r="C187" s="348">
        <v>1.4678679664673528</v>
      </c>
      <c r="D187" s="348">
        <v>0.15917265162403024</v>
      </c>
      <c r="E187" s="348">
        <v>8.794679878472131</v>
      </c>
      <c r="F187" s="348">
        <v>3.7860787073913027</v>
      </c>
      <c r="G187" s="348">
        <v>85.792200796044384</v>
      </c>
      <c r="H187" s="349">
        <v>32283</v>
      </c>
      <c r="I187" s="350" t="s">
        <v>21</v>
      </c>
      <c r="J187" s="285"/>
      <c r="K187" s="285"/>
      <c r="L187" s="286"/>
      <c r="M187" s="286"/>
      <c r="N187" s="286"/>
      <c r="O187" s="286"/>
      <c r="P187" s="286"/>
      <c r="Q187" s="286"/>
      <c r="R187" s="286"/>
      <c r="S187" s="286"/>
    </row>
    <row r="188" spans="2:19" s="287" customFormat="1" ht="24.95" customHeight="1" thickBot="1">
      <c r="B188" s="351" t="s">
        <v>18</v>
      </c>
      <c r="C188" s="352">
        <v>1.9896740472470456</v>
      </c>
      <c r="D188" s="352">
        <v>0.20280725702969726</v>
      </c>
      <c r="E188" s="352">
        <v>11.220170226994149</v>
      </c>
      <c r="F188" s="352">
        <v>2.4519942099948295</v>
      </c>
      <c r="G188" s="352">
        <v>84.135354258732633</v>
      </c>
      <c r="H188" s="353">
        <v>31082</v>
      </c>
      <c r="I188" s="354" t="s">
        <v>19</v>
      </c>
      <c r="J188" s="285"/>
      <c r="K188" s="285"/>
      <c r="L188" s="286"/>
      <c r="M188" s="286"/>
      <c r="N188" s="286"/>
      <c r="O188" s="286"/>
      <c r="P188" s="286"/>
      <c r="Q188" s="286"/>
      <c r="R188" s="286"/>
      <c r="S188" s="286"/>
    </row>
    <row r="189" spans="2:19" s="287" customFormat="1" ht="24.95" customHeight="1" thickBot="1">
      <c r="B189" s="347" t="s">
        <v>16</v>
      </c>
      <c r="C189" s="348">
        <v>0.82627134220637044</v>
      </c>
      <c r="D189" s="348">
        <v>0.57826186421677817</v>
      </c>
      <c r="E189" s="348">
        <v>5.766308368640253</v>
      </c>
      <c r="F189" s="348">
        <v>3.765098752901249</v>
      </c>
      <c r="G189" s="348">
        <v>89.064059672035512</v>
      </c>
      <c r="H189" s="349">
        <v>9390</v>
      </c>
      <c r="I189" s="350" t="s">
        <v>17</v>
      </c>
      <c r="J189" s="285"/>
      <c r="K189" s="285"/>
      <c r="L189" s="286"/>
      <c r="M189" s="286"/>
      <c r="N189" s="286"/>
      <c r="O189" s="286"/>
      <c r="P189" s="286"/>
      <c r="Q189" s="286"/>
      <c r="R189" s="286"/>
      <c r="S189" s="286"/>
    </row>
    <row r="190" spans="2:19" s="287" customFormat="1" ht="24.95" customHeight="1" thickBot="1">
      <c r="B190" s="351" t="s">
        <v>14</v>
      </c>
      <c r="C190" s="352">
        <v>0.80986106941619374</v>
      </c>
      <c r="D190" s="352">
        <v>0.30625615715964866</v>
      </c>
      <c r="E190" s="352">
        <v>8.0438236429553349</v>
      </c>
      <c r="F190" s="352">
        <v>4.5546395548547602</v>
      </c>
      <c r="G190" s="352">
        <v>86.285419575614938</v>
      </c>
      <c r="H190" s="353">
        <v>24844</v>
      </c>
      <c r="I190" s="354" t="s">
        <v>15</v>
      </c>
      <c r="J190" s="285"/>
      <c r="K190" s="285"/>
      <c r="L190" s="286"/>
      <c r="M190" s="286"/>
      <c r="N190" s="286"/>
      <c r="O190" s="286"/>
      <c r="P190" s="286"/>
      <c r="Q190" s="286"/>
      <c r="R190" s="286"/>
      <c r="S190" s="286"/>
    </row>
    <row r="191" spans="2:19" s="287" customFormat="1" ht="24.95" customHeight="1" thickBot="1">
      <c r="B191" s="347" t="s">
        <v>12</v>
      </c>
      <c r="C191" s="348">
        <v>0.38999110444906659</v>
      </c>
      <c r="D191" s="348">
        <v>1.292160327100456</v>
      </c>
      <c r="E191" s="348">
        <v>8.8120300669848319</v>
      </c>
      <c r="F191" s="348">
        <v>2.7929588563761754</v>
      </c>
      <c r="G191" s="348">
        <v>86.712859645088272</v>
      </c>
      <c r="H191" s="349">
        <v>9207</v>
      </c>
      <c r="I191" s="350" t="s">
        <v>13</v>
      </c>
      <c r="J191" s="285"/>
      <c r="K191" s="285"/>
      <c r="L191" s="286"/>
      <c r="M191" s="286"/>
      <c r="N191" s="286"/>
      <c r="O191" s="286"/>
      <c r="P191" s="286"/>
      <c r="Q191" s="286"/>
      <c r="R191" s="286"/>
      <c r="S191" s="286"/>
    </row>
    <row r="192" spans="2:19" s="287" customFormat="1" ht="24.95" customHeight="1" thickBot="1">
      <c r="B192" s="351" t="s">
        <v>10</v>
      </c>
      <c r="C192" s="352">
        <v>0.84463230484978524</v>
      </c>
      <c r="D192" s="352">
        <v>0.25342662084375278</v>
      </c>
      <c r="E192" s="352">
        <v>8.7950289760599727</v>
      </c>
      <c r="F192" s="352">
        <v>4.5819676985241626</v>
      </c>
      <c r="G192" s="352">
        <v>85.524944399721747</v>
      </c>
      <c r="H192" s="353">
        <v>6747</v>
      </c>
      <c r="I192" s="354" t="s">
        <v>11</v>
      </c>
      <c r="J192" s="285"/>
      <c r="K192" s="285"/>
      <c r="L192" s="286"/>
      <c r="M192" s="286"/>
      <c r="N192" s="286"/>
      <c r="O192" s="286"/>
      <c r="P192" s="286"/>
      <c r="Q192" s="286"/>
      <c r="R192" s="286"/>
      <c r="S192" s="286"/>
    </row>
    <row r="193" spans="1:19" s="287" customFormat="1" ht="24.95" customHeight="1" thickBot="1">
      <c r="B193" s="347" t="s">
        <v>8</v>
      </c>
      <c r="C193" s="348">
        <v>0.96095474450990592</v>
      </c>
      <c r="D193" s="348">
        <v>0.62674506775595618</v>
      </c>
      <c r="E193" s="348">
        <v>19.394722583163968</v>
      </c>
      <c r="F193" s="348">
        <v>8.25690780821615</v>
      </c>
      <c r="G193" s="348">
        <v>70.760669796353312</v>
      </c>
      <c r="H193" s="349">
        <v>17930</v>
      </c>
      <c r="I193" s="350" t="s">
        <v>9</v>
      </c>
      <c r="J193" s="285"/>
      <c r="K193" s="285"/>
      <c r="L193" s="286"/>
      <c r="M193" s="286"/>
      <c r="N193" s="286"/>
      <c r="O193" s="286"/>
      <c r="P193" s="286"/>
      <c r="Q193" s="286"/>
      <c r="R193" s="286"/>
      <c r="S193" s="286"/>
    </row>
    <row r="194" spans="1:19" s="287" customFormat="1" ht="24.95" customHeight="1" thickBot="1">
      <c r="B194" s="351" t="s">
        <v>6</v>
      </c>
      <c r="C194" s="352">
        <v>5.5275118980622517</v>
      </c>
      <c r="D194" s="352">
        <v>0.25675430398265131</v>
      </c>
      <c r="E194" s="352">
        <v>16.246418390507323</v>
      </c>
      <c r="F194" s="352">
        <v>5.1503408040103977</v>
      </c>
      <c r="G194" s="352">
        <v>72.81897460343535</v>
      </c>
      <c r="H194" s="353">
        <v>26980</v>
      </c>
      <c r="I194" s="354" t="s">
        <v>7</v>
      </c>
      <c r="J194" s="285"/>
      <c r="K194" s="285"/>
      <c r="L194" s="286"/>
      <c r="M194" s="286"/>
      <c r="N194" s="286"/>
      <c r="O194" s="286"/>
      <c r="P194" s="286"/>
      <c r="Q194" s="286"/>
      <c r="R194" s="286"/>
      <c r="S194" s="286"/>
    </row>
    <row r="195" spans="1:19" s="287" customFormat="1" ht="24.95" customHeight="1" thickBot="1">
      <c r="B195" s="347" t="s">
        <v>4</v>
      </c>
      <c r="C195" s="348">
        <v>5.5275118980622517</v>
      </c>
      <c r="D195" s="348">
        <v>0.25675430398265131</v>
      </c>
      <c r="E195" s="348">
        <v>16.246418390507323</v>
      </c>
      <c r="F195" s="348">
        <v>5.1503408040103977</v>
      </c>
      <c r="G195" s="348">
        <v>72.81897460343535</v>
      </c>
      <c r="H195" s="349">
        <v>33187</v>
      </c>
      <c r="I195" s="350" t="s">
        <v>5</v>
      </c>
      <c r="J195" s="285"/>
      <c r="K195" s="285"/>
      <c r="L195" s="286"/>
      <c r="M195" s="286"/>
      <c r="N195" s="286"/>
      <c r="O195" s="286"/>
      <c r="P195" s="286"/>
      <c r="Q195" s="286"/>
      <c r="R195" s="286"/>
      <c r="S195" s="286"/>
    </row>
    <row r="196" spans="1:19" s="305" customFormat="1" ht="24.95" customHeight="1" thickBot="1">
      <c r="B196" s="355" t="s">
        <v>2</v>
      </c>
      <c r="C196" s="356">
        <v>2.5655011929994296</v>
      </c>
      <c r="D196" s="356">
        <v>0.32560138882970829</v>
      </c>
      <c r="E196" s="356">
        <v>11.553053417023211</v>
      </c>
      <c r="F196" s="356">
        <v>6.8032510730332953</v>
      </c>
      <c r="G196" s="356">
        <v>78.752592928110502</v>
      </c>
      <c r="H196" s="357">
        <v>343348</v>
      </c>
      <c r="I196" s="358" t="s">
        <v>3</v>
      </c>
      <c r="J196" s="310"/>
      <c r="K196" s="310"/>
      <c r="L196" s="311"/>
      <c r="M196" s="311"/>
      <c r="N196" s="311"/>
      <c r="O196" s="311"/>
      <c r="P196" s="311"/>
      <c r="Q196" s="311"/>
      <c r="R196" s="311"/>
      <c r="S196" s="311"/>
    </row>
    <row r="197" spans="1:19" s="305" customFormat="1" ht="24.95" customHeight="1" thickBot="1">
      <c r="B197" s="359" t="s">
        <v>0</v>
      </c>
      <c r="C197" s="360">
        <v>2.2493641398897184</v>
      </c>
      <c r="D197" s="360">
        <v>0.83844012480473895</v>
      </c>
      <c r="E197" s="360">
        <v>9.36347819460895</v>
      </c>
      <c r="F197" s="360">
        <v>7.3962183791147496</v>
      </c>
      <c r="G197" s="360">
        <v>80.15249916157029</v>
      </c>
      <c r="H197" s="361">
        <v>2339845</v>
      </c>
      <c r="I197" s="362" t="s">
        <v>167</v>
      </c>
      <c r="J197" s="310"/>
      <c r="K197" s="310"/>
      <c r="L197" s="311"/>
      <c r="M197" s="311"/>
      <c r="N197" s="311"/>
      <c r="O197" s="311"/>
      <c r="P197" s="311"/>
      <c r="Q197" s="311"/>
      <c r="R197" s="311"/>
      <c r="S197" s="311"/>
    </row>
    <row r="198" spans="1:19" s="287" customFormat="1">
      <c r="A198" s="341"/>
      <c r="B198" s="342"/>
      <c r="C198" s="363"/>
      <c r="D198" s="363"/>
      <c r="E198" s="363"/>
      <c r="F198" s="363"/>
      <c r="G198" s="363"/>
      <c r="H198" s="364"/>
      <c r="I198" s="284"/>
      <c r="J198" s="285"/>
      <c r="K198" s="285"/>
      <c r="L198" s="286"/>
      <c r="M198" s="286"/>
      <c r="N198" s="286"/>
      <c r="O198" s="286"/>
      <c r="P198" s="286"/>
      <c r="Q198" s="286"/>
      <c r="R198" s="286"/>
      <c r="S198" s="286"/>
    </row>
    <row r="199" spans="1:19" s="287" customFormat="1">
      <c r="A199" s="341"/>
      <c r="B199" s="342"/>
      <c r="C199" s="342"/>
      <c r="D199" s="342"/>
      <c r="E199" s="342"/>
      <c r="F199" s="342"/>
      <c r="G199" s="342"/>
      <c r="H199" s="343"/>
      <c r="I199" s="284"/>
      <c r="J199" s="285"/>
      <c r="K199" s="285"/>
      <c r="L199" s="286"/>
      <c r="M199" s="286"/>
      <c r="N199" s="286"/>
      <c r="O199" s="286"/>
      <c r="P199" s="286"/>
      <c r="Q199" s="286"/>
      <c r="R199" s="286"/>
      <c r="S199" s="286"/>
    </row>
    <row r="200" spans="1:19" s="287" customFormat="1">
      <c r="A200" s="341"/>
      <c r="B200" s="342"/>
      <c r="C200" s="342"/>
      <c r="D200" s="342"/>
      <c r="E200" s="342"/>
      <c r="F200" s="342"/>
      <c r="G200" s="342"/>
      <c r="H200" s="343"/>
      <c r="I200" s="284"/>
      <c r="J200" s="285"/>
      <c r="K200" s="285"/>
      <c r="L200" s="286"/>
      <c r="M200" s="286"/>
      <c r="N200" s="286"/>
      <c r="O200" s="286"/>
      <c r="P200" s="286"/>
      <c r="Q200" s="286"/>
      <c r="R200" s="286"/>
      <c r="S200" s="286"/>
    </row>
    <row r="201" spans="1:19" s="287" customFormat="1">
      <c r="A201" s="341"/>
      <c r="B201" s="342"/>
      <c r="C201" s="342"/>
      <c r="D201" s="342"/>
      <c r="E201" s="342"/>
      <c r="F201" s="342"/>
      <c r="G201" s="342"/>
      <c r="H201" s="343"/>
      <c r="I201" s="284"/>
      <c r="J201" s="285"/>
      <c r="K201" s="285"/>
      <c r="L201" s="286"/>
      <c r="M201" s="286"/>
      <c r="N201" s="286"/>
      <c r="O201" s="286"/>
      <c r="P201" s="286"/>
      <c r="Q201" s="286"/>
      <c r="R201" s="286"/>
      <c r="S201" s="286"/>
    </row>
    <row r="202" spans="1:19" s="287" customFormat="1">
      <c r="A202" s="341"/>
      <c r="B202" s="342"/>
      <c r="C202" s="342"/>
      <c r="D202" s="342"/>
      <c r="E202" s="342"/>
      <c r="F202" s="342"/>
      <c r="G202" s="342"/>
      <c r="H202" s="343"/>
      <c r="I202" s="284"/>
      <c r="J202" s="285"/>
      <c r="K202" s="285"/>
      <c r="L202" s="286"/>
      <c r="M202" s="286"/>
      <c r="N202" s="286"/>
      <c r="O202" s="286"/>
      <c r="P202" s="286"/>
      <c r="Q202" s="286"/>
      <c r="R202" s="286"/>
      <c r="S202" s="286"/>
    </row>
    <row r="203" spans="1:19" s="287" customFormat="1">
      <c r="A203" s="341"/>
      <c r="B203" s="342"/>
      <c r="C203" s="342"/>
      <c r="D203" s="342"/>
      <c r="E203" s="342"/>
      <c r="F203" s="342"/>
      <c r="G203" s="342"/>
      <c r="H203" s="343"/>
      <c r="I203" s="284"/>
      <c r="J203" s="285"/>
      <c r="K203" s="285"/>
      <c r="L203" s="286"/>
      <c r="M203" s="286"/>
      <c r="N203" s="286"/>
      <c r="O203" s="286"/>
      <c r="P203" s="286"/>
      <c r="Q203" s="286"/>
      <c r="R203" s="286"/>
      <c r="S203" s="286"/>
    </row>
    <row r="204" spans="1:19" s="287" customFormat="1">
      <c r="A204" s="341"/>
      <c r="B204" s="342"/>
      <c r="C204" s="342"/>
      <c r="D204" s="342"/>
      <c r="E204" s="342"/>
      <c r="F204" s="342"/>
      <c r="G204" s="342"/>
      <c r="H204" s="343"/>
      <c r="I204" s="284"/>
      <c r="J204" s="285"/>
      <c r="K204" s="285"/>
      <c r="L204" s="286"/>
      <c r="M204" s="286"/>
      <c r="N204" s="286"/>
      <c r="O204" s="286"/>
      <c r="P204" s="286"/>
      <c r="Q204" s="286"/>
      <c r="R204" s="286"/>
      <c r="S204" s="286"/>
    </row>
    <row r="205" spans="1:19" s="287" customFormat="1">
      <c r="A205" s="341"/>
      <c r="B205" s="342"/>
      <c r="C205" s="342"/>
      <c r="D205" s="342"/>
      <c r="E205" s="342"/>
      <c r="F205" s="342"/>
      <c r="G205" s="342"/>
      <c r="H205" s="343"/>
      <c r="I205" s="284"/>
      <c r="J205" s="285"/>
      <c r="K205" s="285"/>
      <c r="L205" s="286"/>
      <c r="M205" s="286"/>
      <c r="N205" s="286"/>
      <c r="O205" s="286"/>
      <c r="P205" s="286"/>
      <c r="Q205" s="286"/>
      <c r="R205" s="286"/>
      <c r="S205" s="286"/>
    </row>
    <row r="206" spans="1:19" s="287" customFormat="1">
      <c r="A206" s="341"/>
      <c r="B206" s="342"/>
      <c r="C206" s="342"/>
      <c r="D206" s="342"/>
      <c r="E206" s="342"/>
      <c r="F206" s="342"/>
      <c r="G206" s="342"/>
      <c r="H206" s="343"/>
      <c r="I206" s="284"/>
      <c r="J206" s="285"/>
      <c r="K206" s="285"/>
      <c r="L206" s="286"/>
      <c r="M206" s="286"/>
      <c r="N206" s="286"/>
      <c r="O206" s="286"/>
      <c r="P206" s="286"/>
      <c r="Q206" s="286"/>
      <c r="R206" s="286"/>
      <c r="S206" s="286"/>
    </row>
    <row r="207" spans="1:19" s="287" customFormat="1">
      <c r="A207" s="341"/>
      <c r="B207" s="342"/>
      <c r="C207" s="342"/>
      <c r="D207" s="342"/>
      <c r="E207" s="342"/>
      <c r="F207" s="342"/>
      <c r="G207" s="342"/>
      <c r="H207" s="343"/>
      <c r="I207" s="284"/>
      <c r="J207" s="285"/>
      <c r="K207" s="285"/>
      <c r="L207" s="286"/>
      <c r="M207" s="286"/>
      <c r="N207" s="286"/>
      <c r="O207" s="286"/>
      <c r="P207" s="286"/>
      <c r="Q207" s="286"/>
      <c r="R207" s="286"/>
      <c r="S207" s="286"/>
    </row>
    <row r="208" spans="1:19" s="287" customFormat="1">
      <c r="A208" s="341"/>
      <c r="B208" s="342"/>
      <c r="C208" s="342"/>
      <c r="D208" s="342"/>
      <c r="E208" s="342"/>
      <c r="F208" s="342"/>
      <c r="G208" s="342"/>
      <c r="H208" s="343"/>
      <c r="I208" s="284"/>
      <c r="J208" s="285"/>
      <c r="K208" s="285"/>
      <c r="L208" s="286"/>
      <c r="M208" s="286"/>
      <c r="N208" s="286"/>
      <c r="O208" s="286"/>
      <c r="P208" s="286"/>
      <c r="Q208" s="286"/>
      <c r="R208" s="286"/>
      <c r="S208" s="286"/>
    </row>
    <row r="209" spans="1:19" s="287" customFormat="1">
      <c r="A209" s="341"/>
      <c r="B209" s="342"/>
      <c r="C209" s="342"/>
      <c r="D209" s="342"/>
      <c r="E209" s="342"/>
      <c r="F209" s="342"/>
      <c r="G209" s="342"/>
      <c r="H209" s="343"/>
      <c r="I209" s="284"/>
      <c r="J209" s="285"/>
      <c r="K209" s="285"/>
      <c r="L209" s="286"/>
      <c r="M209" s="286"/>
      <c r="N209" s="286"/>
      <c r="O209" s="286"/>
      <c r="P209" s="286"/>
      <c r="Q209" s="286"/>
      <c r="R209" s="286"/>
      <c r="S209" s="286"/>
    </row>
    <row r="210" spans="1:19" s="287" customFormat="1">
      <c r="A210" s="341"/>
      <c r="B210" s="342"/>
      <c r="C210" s="342"/>
      <c r="D210" s="342"/>
      <c r="E210" s="342"/>
      <c r="F210" s="342"/>
      <c r="G210" s="342"/>
      <c r="H210" s="343"/>
      <c r="I210" s="284"/>
      <c r="J210" s="285"/>
      <c r="K210" s="285"/>
      <c r="L210" s="286"/>
      <c r="M210" s="286"/>
      <c r="N210" s="286"/>
      <c r="O210" s="286"/>
      <c r="P210" s="286"/>
      <c r="Q210" s="286"/>
      <c r="R210" s="286"/>
      <c r="S210" s="286"/>
    </row>
    <row r="211" spans="1:19" s="287" customFormat="1">
      <c r="A211" s="341"/>
      <c r="B211" s="342"/>
      <c r="C211" s="342"/>
      <c r="D211" s="342"/>
      <c r="E211" s="342"/>
      <c r="F211" s="342"/>
      <c r="G211" s="342"/>
      <c r="H211" s="343"/>
      <c r="I211" s="284"/>
      <c r="J211" s="285"/>
      <c r="K211" s="285"/>
      <c r="L211" s="286"/>
      <c r="M211" s="286"/>
      <c r="N211" s="286"/>
      <c r="O211" s="286"/>
      <c r="P211" s="286"/>
      <c r="Q211" s="286"/>
      <c r="R211" s="286"/>
      <c r="S211" s="286"/>
    </row>
    <row r="212" spans="1:19" s="287" customFormat="1">
      <c r="A212" s="341"/>
      <c r="B212" s="342"/>
      <c r="C212" s="342"/>
      <c r="D212" s="342"/>
      <c r="E212" s="342"/>
      <c r="F212" s="342"/>
      <c r="G212" s="342"/>
      <c r="H212" s="343"/>
      <c r="I212" s="284"/>
      <c r="J212" s="285"/>
      <c r="K212" s="285"/>
      <c r="L212" s="286"/>
      <c r="M212" s="286"/>
      <c r="N212" s="286"/>
      <c r="O212" s="286"/>
      <c r="P212" s="286"/>
      <c r="Q212" s="286"/>
      <c r="R212" s="286"/>
      <c r="S212" s="286"/>
    </row>
    <row r="213" spans="1:19" s="287" customFormat="1">
      <c r="A213" s="341"/>
      <c r="B213" s="342"/>
      <c r="C213" s="342"/>
      <c r="D213" s="342"/>
      <c r="E213" s="342"/>
      <c r="F213" s="342"/>
      <c r="G213" s="342"/>
      <c r="H213" s="343"/>
      <c r="I213" s="284"/>
      <c r="J213" s="285"/>
      <c r="K213" s="285"/>
      <c r="L213" s="286"/>
      <c r="M213" s="286"/>
      <c r="N213" s="286"/>
      <c r="O213" s="286"/>
      <c r="P213" s="286"/>
      <c r="Q213" s="286"/>
      <c r="R213" s="286"/>
      <c r="S213" s="286"/>
    </row>
    <row r="214" spans="1:19" s="287" customFormat="1">
      <c r="A214" s="341"/>
      <c r="B214" s="342"/>
      <c r="C214" s="342"/>
      <c r="D214" s="342"/>
      <c r="E214" s="342"/>
      <c r="F214" s="342"/>
      <c r="G214" s="342"/>
      <c r="H214" s="343"/>
      <c r="I214" s="284"/>
      <c r="J214" s="285"/>
      <c r="K214" s="285"/>
      <c r="L214" s="286"/>
      <c r="M214" s="286"/>
      <c r="N214" s="286"/>
      <c r="O214" s="286"/>
      <c r="P214" s="286"/>
      <c r="Q214" s="286"/>
      <c r="R214" s="286"/>
      <c r="S214" s="286"/>
    </row>
    <row r="215" spans="1:19" s="287" customFormat="1">
      <c r="A215" s="341"/>
      <c r="B215" s="342"/>
      <c r="C215" s="342"/>
      <c r="D215" s="342"/>
      <c r="E215" s="342"/>
      <c r="F215" s="342"/>
      <c r="G215" s="342"/>
      <c r="H215" s="343"/>
      <c r="I215" s="284"/>
      <c r="J215" s="285"/>
      <c r="K215" s="285"/>
      <c r="L215" s="286"/>
      <c r="M215" s="286"/>
      <c r="N215" s="286"/>
      <c r="O215" s="286"/>
      <c r="P215" s="286"/>
      <c r="Q215" s="286"/>
      <c r="R215" s="286"/>
      <c r="S215" s="286"/>
    </row>
    <row r="216" spans="1:19" s="287" customFormat="1">
      <c r="A216" s="341"/>
      <c r="B216" s="342"/>
      <c r="C216" s="342"/>
      <c r="D216" s="342"/>
      <c r="E216" s="342"/>
      <c r="F216" s="342"/>
      <c r="G216" s="342"/>
      <c r="H216" s="343"/>
      <c r="I216" s="284"/>
      <c r="J216" s="285"/>
      <c r="K216" s="285"/>
      <c r="L216" s="286"/>
      <c r="M216" s="286"/>
      <c r="N216" s="286"/>
      <c r="O216" s="286"/>
      <c r="P216" s="286"/>
      <c r="Q216" s="286"/>
      <c r="R216" s="286"/>
      <c r="S216" s="286"/>
    </row>
    <row r="217" spans="1:19" s="287" customFormat="1">
      <c r="A217" s="341"/>
      <c r="B217" s="342"/>
      <c r="C217" s="342"/>
      <c r="D217" s="342"/>
      <c r="E217" s="342"/>
      <c r="F217" s="342"/>
      <c r="G217" s="342"/>
      <c r="H217" s="343"/>
      <c r="I217" s="284"/>
      <c r="J217" s="285"/>
      <c r="K217" s="285"/>
      <c r="L217" s="286"/>
      <c r="M217" s="286"/>
      <c r="N217" s="286"/>
      <c r="O217" s="286"/>
      <c r="P217" s="286"/>
      <c r="Q217" s="286"/>
      <c r="R217" s="286"/>
      <c r="S217" s="286"/>
    </row>
    <row r="218" spans="1:19" s="287" customFormat="1">
      <c r="A218" s="341"/>
      <c r="B218" s="342"/>
      <c r="C218" s="342"/>
      <c r="D218" s="342"/>
      <c r="E218" s="342"/>
      <c r="F218" s="342"/>
      <c r="G218" s="342"/>
      <c r="H218" s="343"/>
      <c r="I218" s="284"/>
      <c r="J218" s="285"/>
      <c r="K218" s="285"/>
      <c r="L218" s="286"/>
      <c r="M218" s="286"/>
      <c r="N218" s="286"/>
      <c r="O218" s="286"/>
      <c r="P218" s="286"/>
      <c r="Q218" s="286"/>
      <c r="R218" s="286"/>
      <c r="S218" s="286"/>
    </row>
    <row r="219" spans="1:19" s="287" customFormat="1">
      <c r="A219" s="341"/>
      <c r="B219" s="342"/>
      <c r="C219" s="342"/>
      <c r="D219" s="342"/>
      <c r="E219" s="342"/>
      <c r="F219" s="342"/>
      <c r="G219" s="342"/>
      <c r="H219" s="343"/>
      <c r="I219" s="284"/>
      <c r="J219" s="285"/>
      <c r="K219" s="285"/>
      <c r="L219" s="286"/>
      <c r="M219" s="286"/>
      <c r="N219" s="286"/>
      <c r="O219" s="286"/>
      <c r="P219" s="286"/>
      <c r="Q219" s="286"/>
      <c r="R219" s="286"/>
      <c r="S219" s="286"/>
    </row>
    <row r="220" spans="1:19" s="287" customFormat="1">
      <c r="A220" s="341"/>
      <c r="B220" s="342"/>
      <c r="C220" s="342"/>
      <c r="D220" s="342"/>
      <c r="E220" s="342"/>
      <c r="F220" s="342"/>
      <c r="G220" s="342"/>
      <c r="H220" s="343"/>
      <c r="I220" s="284"/>
      <c r="J220" s="285"/>
      <c r="K220" s="285"/>
      <c r="L220" s="286"/>
      <c r="M220" s="286"/>
      <c r="N220" s="286"/>
      <c r="O220" s="286"/>
      <c r="P220" s="286"/>
      <c r="Q220" s="286"/>
      <c r="R220" s="286"/>
      <c r="S220" s="286"/>
    </row>
    <row r="221" spans="1:19" s="287" customFormat="1">
      <c r="A221" s="341"/>
      <c r="B221" s="342"/>
      <c r="C221" s="342"/>
      <c r="D221" s="342"/>
      <c r="E221" s="342"/>
      <c r="F221" s="342"/>
      <c r="G221" s="342"/>
      <c r="H221" s="343"/>
      <c r="I221" s="284"/>
      <c r="J221" s="285"/>
      <c r="K221" s="285"/>
      <c r="L221" s="286"/>
      <c r="M221" s="286"/>
      <c r="N221" s="286"/>
      <c r="O221" s="286"/>
      <c r="P221" s="286"/>
      <c r="Q221" s="286"/>
      <c r="R221" s="286"/>
      <c r="S221" s="286"/>
    </row>
    <row r="222" spans="1:19" s="287" customFormat="1">
      <c r="A222" s="341"/>
      <c r="B222" s="342"/>
      <c r="C222" s="342"/>
      <c r="D222" s="342"/>
      <c r="E222" s="342"/>
      <c r="F222" s="342"/>
      <c r="G222" s="342"/>
      <c r="H222" s="343"/>
      <c r="I222" s="284"/>
      <c r="J222" s="285"/>
      <c r="K222" s="285"/>
      <c r="L222" s="286"/>
      <c r="M222" s="286"/>
      <c r="N222" s="286"/>
      <c r="O222" s="286"/>
      <c r="P222" s="286"/>
      <c r="Q222" s="286"/>
      <c r="R222" s="286"/>
      <c r="S222" s="286"/>
    </row>
    <row r="223" spans="1:19" s="287" customFormat="1">
      <c r="A223" s="341"/>
      <c r="B223" s="342"/>
      <c r="C223" s="342"/>
      <c r="D223" s="342"/>
      <c r="E223" s="342"/>
      <c r="F223" s="342"/>
      <c r="G223" s="342"/>
      <c r="H223" s="343"/>
      <c r="I223" s="284"/>
      <c r="J223" s="285"/>
      <c r="K223" s="285"/>
      <c r="L223" s="286"/>
      <c r="M223" s="286"/>
      <c r="N223" s="286"/>
      <c r="O223" s="286"/>
      <c r="P223" s="286"/>
      <c r="Q223" s="286"/>
      <c r="R223" s="286"/>
      <c r="S223" s="286"/>
    </row>
    <row r="224" spans="1:19" s="287" customFormat="1">
      <c r="A224" s="341"/>
      <c r="B224" s="342"/>
      <c r="C224" s="342"/>
      <c r="D224" s="342"/>
      <c r="E224" s="342"/>
      <c r="F224" s="342"/>
      <c r="G224" s="342"/>
      <c r="H224" s="343"/>
      <c r="I224" s="284"/>
      <c r="J224" s="285"/>
      <c r="K224" s="285"/>
      <c r="L224" s="286"/>
      <c r="M224" s="286"/>
      <c r="N224" s="286"/>
      <c r="O224" s="286"/>
      <c r="P224" s="286"/>
      <c r="Q224" s="286"/>
      <c r="R224" s="286"/>
      <c r="S224" s="286"/>
    </row>
    <row r="225" spans="1:19" s="287" customFormat="1">
      <c r="A225" s="341"/>
      <c r="B225" s="342"/>
      <c r="C225" s="342"/>
      <c r="D225" s="342"/>
      <c r="E225" s="342"/>
      <c r="F225" s="342"/>
      <c r="G225" s="342"/>
      <c r="H225" s="343"/>
      <c r="I225" s="284"/>
      <c r="J225" s="285"/>
      <c r="K225" s="285"/>
      <c r="L225" s="286"/>
      <c r="M225" s="286"/>
      <c r="N225" s="286"/>
      <c r="O225" s="286"/>
      <c r="P225" s="286"/>
      <c r="Q225" s="286"/>
      <c r="R225" s="286"/>
      <c r="S225" s="286"/>
    </row>
    <row r="226" spans="1:19" s="287" customFormat="1">
      <c r="A226" s="341"/>
      <c r="B226" s="342"/>
      <c r="C226" s="342"/>
      <c r="D226" s="342"/>
      <c r="E226" s="342"/>
      <c r="F226" s="342"/>
      <c r="G226" s="342"/>
      <c r="H226" s="343"/>
      <c r="I226" s="284"/>
      <c r="J226" s="285"/>
      <c r="K226" s="285"/>
      <c r="L226" s="286"/>
      <c r="M226" s="286"/>
      <c r="N226" s="286"/>
      <c r="O226" s="286"/>
      <c r="P226" s="286"/>
      <c r="Q226" s="286"/>
      <c r="R226" s="286"/>
      <c r="S226" s="286"/>
    </row>
    <row r="227" spans="1:19" s="287" customFormat="1">
      <c r="A227" s="341"/>
      <c r="B227" s="342"/>
      <c r="C227" s="342"/>
      <c r="D227" s="342"/>
      <c r="E227" s="342"/>
      <c r="F227" s="342"/>
      <c r="G227" s="342"/>
      <c r="H227" s="343"/>
      <c r="I227" s="284"/>
      <c r="J227" s="285"/>
      <c r="K227" s="285"/>
      <c r="L227" s="286"/>
      <c r="M227" s="286"/>
      <c r="N227" s="286"/>
      <c r="O227" s="286"/>
      <c r="P227" s="286"/>
      <c r="Q227" s="286"/>
      <c r="R227" s="286"/>
      <c r="S227" s="286"/>
    </row>
    <row r="228" spans="1:19" s="287" customFormat="1">
      <c r="A228" s="341"/>
      <c r="B228" s="342"/>
      <c r="C228" s="342"/>
      <c r="D228" s="342"/>
      <c r="E228" s="342"/>
      <c r="F228" s="342"/>
      <c r="G228" s="342"/>
      <c r="H228" s="343"/>
      <c r="I228" s="284"/>
      <c r="J228" s="285"/>
      <c r="K228" s="285"/>
      <c r="L228" s="286"/>
      <c r="M228" s="286"/>
      <c r="N228" s="286"/>
      <c r="O228" s="286"/>
      <c r="P228" s="286"/>
      <c r="Q228" s="286"/>
      <c r="R228" s="286"/>
      <c r="S228" s="286"/>
    </row>
    <row r="229" spans="1:19" s="287" customFormat="1">
      <c r="A229" s="341"/>
      <c r="B229" s="342"/>
      <c r="C229" s="342"/>
      <c r="D229" s="342"/>
      <c r="E229" s="342"/>
      <c r="F229" s="342"/>
      <c r="G229" s="342"/>
      <c r="H229" s="343"/>
      <c r="I229" s="284"/>
      <c r="J229" s="285"/>
      <c r="K229" s="285"/>
      <c r="L229" s="286"/>
      <c r="M229" s="286"/>
      <c r="N229" s="286"/>
      <c r="O229" s="286"/>
      <c r="P229" s="286"/>
      <c r="Q229" s="286"/>
      <c r="R229" s="286"/>
      <c r="S229" s="286"/>
    </row>
    <row r="230" spans="1:19" s="287" customFormat="1">
      <c r="A230" s="341"/>
      <c r="B230" s="342"/>
      <c r="C230" s="342"/>
      <c r="D230" s="342"/>
      <c r="E230" s="342"/>
      <c r="F230" s="342"/>
      <c r="G230" s="342"/>
      <c r="H230" s="343"/>
      <c r="I230" s="284"/>
      <c r="J230" s="285"/>
      <c r="K230" s="285"/>
      <c r="L230" s="286"/>
      <c r="M230" s="286"/>
      <c r="N230" s="286"/>
      <c r="O230" s="286"/>
      <c r="P230" s="286"/>
      <c r="Q230" s="286"/>
      <c r="R230" s="286"/>
      <c r="S230" s="286"/>
    </row>
    <row r="231" spans="1:19" s="287" customFormat="1">
      <c r="A231" s="341"/>
      <c r="B231" s="342"/>
      <c r="C231" s="342"/>
      <c r="D231" s="342"/>
      <c r="E231" s="342"/>
      <c r="F231" s="342"/>
      <c r="G231" s="342"/>
      <c r="H231" s="343"/>
      <c r="I231" s="284"/>
      <c r="J231" s="285"/>
      <c r="K231" s="285"/>
      <c r="L231" s="286"/>
      <c r="M231" s="286"/>
      <c r="N231" s="286"/>
      <c r="O231" s="286"/>
      <c r="P231" s="286"/>
      <c r="Q231" s="286"/>
      <c r="R231" s="286"/>
      <c r="S231" s="286"/>
    </row>
    <row r="232" spans="1:19" s="287" customFormat="1">
      <c r="A232" s="341"/>
      <c r="B232" s="342"/>
      <c r="C232" s="342"/>
      <c r="D232" s="342"/>
      <c r="E232" s="342"/>
      <c r="F232" s="342"/>
      <c r="G232" s="342"/>
      <c r="H232" s="343"/>
      <c r="I232" s="284"/>
      <c r="J232" s="285"/>
      <c r="K232" s="285"/>
      <c r="L232" s="286"/>
      <c r="M232" s="286"/>
      <c r="N232" s="286"/>
      <c r="O232" s="286"/>
      <c r="P232" s="286"/>
      <c r="Q232" s="286"/>
      <c r="R232" s="286"/>
      <c r="S232" s="286"/>
    </row>
    <row r="233" spans="1:19" s="287" customFormat="1">
      <c r="A233" s="341"/>
      <c r="B233" s="342"/>
      <c r="C233" s="342"/>
      <c r="D233" s="342"/>
      <c r="E233" s="342"/>
      <c r="F233" s="342"/>
      <c r="G233" s="342"/>
      <c r="H233" s="343"/>
      <c r="I233" s="284"/>
      <c r="J233" s="285"/>
      <c r="K233" s="285"/>
      <c r="L233" s="286"/>
      <c r="M233" s="286"/>
      <c r="N233" s="286"/>
      <c r="O233" s="286"/>
      <c r="P233" s="286"/>
      <c r="Q233" s="286"/>
      <c r="R233" s="286"/>
      <c r="S233" s="286"/>
    </row>
    <row r="234" spans="1:19" s="287" customFormat="1">
      <c r="A234" s="341"/>
      <c r="B234" s="342"/>
      <c r="C234" s="342"/>
      <c r="D234" s="342"/>
      <c r="E234" s="342"/>
      <c r="F234" s="342"/>
      <c r="G234" s="342"/>
      <c r="H234" s="343"/>
      <c r="I234" s="284"/>
      <c r="J234" s="285"/>
      <c r="K234" s="285"/>
      <c r="L234" s="286"/>
      <c r="M234" s="286"/>
      <c r="N234" s="286"/>
      <c r="O234" s="286"/>
      <c r="P234" s="286"/>
      <c r="Q234" s="286"/>
      <c r="R234" s="286"/>
      <c r="S234" s="286"/>
    </row>
    <row r="235" spans="1:19" s="287" customFormat="1">
      <c r="A235" s="341"/>
      <c r="B235" s="342"/>
      <c r="C235" s="342"/>
      <c r="D235" s="342"/>
      <c r="E235" s="342"/>
      <c r="F235" s="342"/>
      <c r="G235" s="342"/>
      <c r="H235" s="343"/>
      <c r="I235" s="284"/>
      <c r="J235" s="285"/>
      <c r="K235" s="285"/>
      <c r="L235" s="286"/>
      <c r="M235" s="286"/>
      <c r="N235" s="286"/>
      <c r="O235" s="286"/>
      <c r="P235" s="286"/>
      <c r="Q235" s="286"/>
      <c r="R235" s="286"/>
      <c r="S235" s="286"/>
    </row>
    <row r="236" spans="1:19" s="287" customFormat="1">
      <c r="A236" s="341"/>
      <c r="B236" s="342"/>
      <c r="C236" s="342"/>
      <c r="D236" s="342"/>
      <c r="E236" s="342"/>
      <c r="F236" s="342"/>
      <c r="G236" s="342"/>
      <c r="H236" s="343"/>
      <c r="I236" s="284"/>
      <c r="J236" s="285"/>
      <c r="K236" s="285"/>
      <c r="L236" s="286"/>
      <c r="M236" s="286"/>
      <c r="N236" s="286"/>
      <c r="O236" s="286"/>
      <c r="P236" s="286"/>
      <c r="Q236" s="286"/>
      <c r="R236" s="286"/>
      <c r="S236" s="286"/>
    </row>
    <row r="237" spans="1:19" s="287" customFormat="1">
      <c r="A237" s="341"/>
      <c r="B237" s="342"/>
      <c r="C237" s="342"/>
      <c r="D237" s="342"/>
      <c r="E237" s="342"/>
      <c r="F237" s="342"/>
      <c r="G237" s="342"/>
      <c r="H237" s="343"/>
      <c r="I237" s="284"/>
      <c r="J237" s="285"/>
      <c r="K237" s="285"/>
      <c r="L237" s="286"/>
      <c r="M237" s="286"/>
      <c r="N237" s="286"/>
      <c r="O237" s="286"/>
      <c r="P237" s="286"/>
      <c r="Q237" s="286"/>
      <c r="R237" s="286"/>
      <c r="S237" s="286"/>
    </row>
    <row r="238" spans="1:19" s="287" customFormat="1">
      <c r="A238" s="341"/>
      <c r="B238" s="342"/>
      <c r="C238" s="342"/>
      <c r="D238" s="342"/>
      <c r="E238" s="342"/>
      <c r="F238" s="342"/>
      <c r="G238" s="342"/>
      <c r="H238" s="343"/>
      <c r="I238" s="284"/>
      <c r="J238" s="285"/>
      <c r="K238" s="285"/>
      <c r="L238" s="286"/>
      <c r="M238" s="286"/>
      <c r="N238" s="286"/>
      <c r="O238" s="286"/>
      <c r="P238" s="286"/>
      <c r="Q238" s="286"/>
      <c r="R238" s="286"/>
      <c r="S238" s="286"/>
    </row>
    <row r="239" spans="1:19" s="287" customFormat="1">
      <c r="A239" s="341"/>
      <c r="B239" s="342"/>
      <c r="C239" s="342"/>
      <c r="D239" s="342"/>
      <c r="E239" s="342"/>
      <c r="F239" s="342"/>
      <c r="G239" s="342"/>
      <c r="H239" s="343"/>
      <c r="I239" s="284"/>
      <c r="J239" s="285"/>
      <c r="K239" s="285"/>
      <c r="L239" s="286"/>
      <c r="M239" s="286"/>
      <c r="N239" s="286"/>
      <c r="O239" s="286"/>
      <c r="P239" s="286"/>
      <c r="Q239" s="286"/>
      <c r="R239" s="286"/>
      <c r="S239" s="286"/>
    </row>
    <row r="240" spans="1:19" s="287" customFormat="1">
      <c r="A240" s="341"/>
      <c r="B240" s="342"/>
      <c r="C240" s="342"/>
      <c r="D240" s="342"/>
      <c r="E240" s="342"/>
      <c r="F240" s="342"/>
      <c r="G240" s="342"/>
      <c r="H240" s="343"/>
      <c r="I240" s="284"/>
      <c r="J240" s="285"/>
      <c r="K240" s="285"/>
      <c r="L240" s="286"/>
      <c r="M240" s="286"/>
      <c r="N240" s="286"/>
      <c r="O240" s="286"/>
      <c r="P240" s="286"/>
      <c r="Q240" s="286"/>
      <c r="R240" s="286"/>
      <c r="S240" s="286"/>
    </row>
    <row r="241" spans="1:19" s="287" customFormat="1">
      <c r="A241" s="341"/>
      <c r="B241" s="342"/>
      <c r="C241" s="342"/>
      <c r="D241" s="342"/>
      <c r="E241" s="342"/>
      <c r="F241" s="342"/>
      <c r="G241" s="342"/>
      <c r="H241" s="343"/>
      <c r="I241" s="284"/>
      <c r="J241" s="285"/>
      <c r="K241" s="285"/>
      <c r="L241" s="286"/>
      <c r="M241" s="286"/>
      <c r="N241" s="286"/>
      <c r="O241" s="286"/>
      <c r="P241" s="286"/>
      <c r="Q241" s="286"/>
      <c r="R241" s="286"/>
      <c r="S241" s="286"/>
    </row>
    <row r="242" spans="1:19" s="287" customFormat="1">
      <c r="A242" s="341"/>
      <c r="B242" s="342"/>
      <c r="C242" s="342"/>
      <c r="D242" s="342"/>
      <c r="E242" s="342"/>
      <c r="F242" s="342"/>
      <c r="G242" s="342"/>
      <c r="H242" s="343"/>
      <c r="I242" s="284"/>
      <c r="J242" s="285"/>
      <c r="K242" s="285"/>
      <c r="L242" s="286"/>
      <c r="M242" s="286"/>
      <c r="N242" s="286"/>
      <c r="O242" s="286"/>
      <c r="P242" s="286"/>
      <c r="Q242" s="286"/>
      <c r="R242" s="286"/>
      <c r="S242" s="286"/>
    </row>
    <row r="243" spans="1:19" s="287" customFormat="1">
      <c r="A243" s="341"/>
      <c r="B243" s="342"/>
      <c r="C243" s="342"/>
      <c r="D243" s="342"/>
      <c r="E243" s="342"/>
      <c r="F243" s="342"/>
      <c r="G243" s="342"/>
      <c r="H243" s="343"/>
      <c r="I243" s="284"/>
      <c r="J243" s="285"/>
      <c r="K243" s="285"/>
      <c r="L243" s="286"/>
      <c r="M243" s="286"/>
      <c r="N243" s="286"/>
      <c r="O243" s="286"/>
      <c r="P243" s="286"/>
      <c r="Q243" s="286"/>
      <c r="R243" s="286"/>
      <c r="S243" s="286"/>
    </row>
    <row r="244" spans="1:19" s="287" customFormat="1">
      <c r="A244" s="341"/>
      <c r="B244" s="342"/>
      <c r="C244" s="342"/>
      <c r="D244" s="342"/>
      <c r="E244" s="342"/>
      <c r="F244" s="342"/>
      <c r="G244" s="342"/>
      <c r="H244" s="343"/>
      <c r="I244" s="284"/>
      <c r="J244" s="285"/>
      <c r="K244" s="285"/>
      <c r="L244" s="286"/>
      <c r="M244" s="286"/>
      <c r="N244" s="286"/>
      <c r="O244" s="286"/>
      <c r="P244" s="286"/>
      <c r="Q244" s="286"/>
      <c r="R244" s="286"/>
      <c r="S244" s="286"/>
    </row>
    <row r="245" spans="1:19" s="294" customFormat="1" ht="80.099999999999994" customHeight="1">
      <c r="A245" s="224"/>
      <c r="B245" s="503" t="s">
        <v>240</v>
      </c>
      <c r="C245" s="503"/>
      <c r="D245" s="503"/>
      <c r="E245" s="503"/>
      <c r="F245" s="503"/>
      <c r="G245" s="503"/>
      <c r="H245" s="503"/>
      <c r="I245" s="365"/>
      <c r="J245" s="292"/>
      <c r="K245" s="292"/>
      <c r="L245" s="293"/>
      <c r="M245" s="293"/>
      <c r="N245" s="293"/>
      <c r="O245" s="293"/>
      <c r="P245" s="293"/>
      <c r="Q245" s="293"/>
      <c r="R245" s="293"/>
      <c r="S245" s="293"/>
    </row>
    <row r="246" spans="1:19" s="287" customFormat="1" ht="39.950000000000003" customHeight="1">
      <c r="A246" s="295"/>
      <c r="B246" s="494" t="s">
        <v>241</v>
      </c>
      <c r="C246" s="494"/>
      <c r="D246" s="494"/>
      <c r="E246" s="494"/>
      <c r="F246" s="494"/>
      <c r="G246" s="494"/>
      <c r="H246" s="494"/>
      <c r="I246" s="284"/>
      <c r="J246" s="285"/>
      <c r="K246" s="285"/>
      <c r="L246" s="286"/>
      <c r="M246" s="286"/>
      <c r="N246" s="286"/>
      <c r="O246" s="286"/>
      <c r="P246" s="286"/>
      <c r="Q246" s="286"/>
      <c r="R246" s="286"/>
      <c r="S246" s="286"/>
    </row>
    <row r="247" spans="1:19" s="287" customFormat="1" ht="60" customHeight="1">
      <c r="B247" s="496" t="s">
        <v>157</v>
      </c>
      <c r="C247" s="528" t="s">
        <v>242</v>
      </c>
      <c r="D247" s="529"/>
      <c r="E247" s="529"/>
      <c r="F247" s="530"/>
      <c r="G247" s="517" t="s">
        <v>212</v>
      </c>
      <c r="H247" s="500" t="s">
        <v>45</v>
      </c>
      <c r="I247" s="284"/>
      <c r="J247" s="285"/>
      <c r="K247" s="285"/>
      <c r="L247" s="286"/>
      <c r="M247" s="286"/>
      <c r="N247" s="286"/>
      <c r="O247" s="286"/>
      <c r="P247" s="286"/>
      <c r="Q247" s="286"/>
      <c r="R247" s="286"/>
      <c r="S247" s="286"/>
    </row>
    <row r="248" spans="1:19" s="287" customFormat="1" ht="80.099999999999994" customHeight="1">
      <c r="B248" s="497"/>
      <c r="C248" s="187" t="s">
        <v>243</v>
      </c>
      <c r="D248" s="187" t="s">
        <v>244</v>
      </c>
      <c r="E248" s="187" t="s">
        <v>245</v>
      </c>
      <c r="F248" s="187" t="s">
        <v>246</v>
      </c>
      <c r="G248" s="518"/>
      <c r="H248" s="501"/>
      <c r="I248" s="284"/>
      <c r="J248" s="285"/>
      <c r="K248" s="285"/>
      <c r="L248" s="286"/>
      <c r="M248" s="286"/>
      <c r="N248" s="286"/>
      <c r="O248" s="286"/>
      <c r="P248" s="286"/>
      <c r="Q248" s="286"/>
      <c r="R248" s="286"/>
      <c r="S248" s="286"/>
    </row>
    <row r="249" spans="1:19" s="287" customFormat="1" ht="24.95" customHeight="1">
      <c r="B249" s="366" t="s">
        <v>43</v>
      </c>
      <c r="C249" s="367">
        <v>97.970473663620041</v>
      </c>
      <c r="D249" s="367">
        <v>96.966587193925761</v>
      </c>
      <c r="E249" s="367">
        <v>64.522857460339011</v>
      </c>
      <c r="F249" s="367">
        <v>99.308671922377201</v>
      </c>
      <c r="G249" s="368">
        <v>8245</v>
      </c>
      <c r="H249" s="369" t="s">
        <v>44</v>
      </c>
      <c r="I249" s="284"/>
      <c r="J249" s="285"/>
      <c r="K249" s="285"/>
      <c r="L249" s="286"/>
      <c r="M249" s="286"/>
      <c r="N249" s="286"/>
      <c r="O249" s="286"/>
      <c r="P249" s="286"/>
      <c r="Q249" s="286"/>
      <c r="R249" s="286"/>
      <c r="S249" s="286"/>
    </row>
    <row r="250" spans="1:19" s="287" customFormat="1" ht="24.95" customHeight="1">
      <c r="B250" s="370" t="s">
        <v>384</v>
      </c>
      <c r="C250" s="371">
        <v>98.082478168732791</v>
      </c>
      <c r="D250" s="371">
        <v>96.169608260688904</v>
      </c>
      <c r="E250" s="371">
        <v>37.434598759392308</v>
      </c>
      <c r="F250" s="371">
        <v>99.246400215314225</v>
      </c>
      <c r="G250" s="372">
        <v>7431</v>
      </c>
      <c r="H250" s="373" t="s">
        <v>42</v>
      </c>
      <c r="I250" s="284"/>
      <c r="J250" s="285"/>
      <c r="K250" s="285"/>
      <c r="L250" s="286"/>
      <c r="M250" s="286"/>
      <c r="N250" s="286"/>
      <c r="O250" s="286"/>
      <c r="P250" s="286"/>
      <c r="Q250" s="286"/>
      <c r="R250" s="286"/>
      <c r="S250" s="286"/>
    </row>
    <row r="251" spans="1:19" s="287" customFormat="1" ht="24.95" customHeight="1">
      <c r="B251" s="366" t="s">
        <v>40</v>
      </c>
      <c r="C251" s="367">
        <v>98.844511334431999</v>
      </c>
      <c r="D251" s="367">
        <v>96.259710853105346</v>
      </c>
      <c r="E251" s="367">
        <v>84.956554074286672</v>
      </c>
      <c r="F251" s="367">
        <v>99.692718770875089</v>
      </c>
      <c r="G251" s="368">
        <v>14970</v>
      </c>
      <c r="H251" s="369" t="s">
        <v>41</v>
      </c>
      <c r="I251" s="284"/>
      <c r="J251" s="285"/>
      <c r="K251" s="285"/>
      <c r="L251" s="286"/>
      <c r="M251" s="286"/>
      <c r="N251" s="286"/>
      <c r="O251" s="286"/>
      <c r="P251" s="286"/>
      <c r="Q251" s="286"/>
      <c r="R251" s="286"/>
      <c r="S251" s="286"/>
    </row>
    <row r="252" spans="1:19" s="287" customFormat="1" ht="24.95" customHeight="1">
      <c r="B252" s="370" t="s">
        <v>38</v>
      </c>
      <c r="C252" s="371">
        <v>98.506767166337781</v>
      </c>
      <c r="D252" s="371">
        <v>95.749415741620112</v>
      </c>
      <c r="E252" s="371">
        <v>43.397848556399651</v>
      </c>
      <c r="F252" s="371">
        <v>99.079942751993457</v>
      </c>
      <c r="G252" s="372">
        <v>9782</v>
      </c>
      <c r="H252" s="373" t="s">
        <v>39</v>
      </c>
      <c r="I252" s="284"/>
      <c r="J252" s="285"/>
      <c r="K252" s="285"/>
      <c r="L252" s="286"/>
      <c r="M252" s="286"/>
      <c r="N252" s="286"/>
      <c r="O252" s="286"/>
      <c r="P252" s="286"/>
      <c r="Q252" s="286"/>
      <c r="R252" s="286"/>
      <c r="S252" s="286"/>
    </row>
    <row r="253" spans="1:19" s="287" customFormat="1" ht="24.95" customHeight="1">
      <c r="B253" s="366" t="s">
        <v>36</v>
      </c>
      <c r="C253" s="367">
        <v>98.367779102145036</v>
      </c>
      <c r="D253" s="367">
        <v>96.770611392361531</v>
      </c>
      <c r="E253" s="367">
        <v>57.022456644151795</v>
      </c>
      <c r="F253" s="367">
        <v>99.386926201241479</v>
      </c>
      <c r="G253" s="368">
        <v>13049</v>
      </c>
      <c r="H253" s="369" t="s">
        <v>37</v>
      </c>
      <c r="I253" s="284"/>
      <c r="J253" s="285"/>
      <c r="K253" s="285"/>
      <c r="L253" s="286"/>
      <c r="M253" s="286"/>
      <c r="N253" s="286"/>
      <c r="O253" s="286"/>
      <c r="P253" s="286"/>
      <c r="Q253" s="286"/>
      <c r="R253" s="286"/>
      <c r="S253" s="286"/>
    </row>
    <row r="254" spans="1:19" s="287" customFormat="1" ht="24.95" customHeight="1">
      <c r="B254" s="370" t="s">
        <v>34</v>
      </c>
      <c r="C254" s="371">
        <v>98.621492619117333</v>
      </c>
      <c r="D254" s="371">
        <v>96.625969121243131</v>
      </c>
      <c r="E254" s="371">
        <v>66.554163102396629</v>
      </c>
      <c r="F254" s="371">
        <v>99.762912785774773</v>
      </c>
      <c r="G254" s="372">
        <v>17715</v>
      </c>
      <c r="H254" s="373" t="s">
        <v>35</v>
      </c>
      <c r="I254" s="284"/>
      <c r="J254" s="285"/>
      <c r="K254" s="285"/>
      <c r="L254" s="286"/>
      <c r="M254" s="286"/>
      <c r="N254" s="286"/>
      <c r="O254" s="286"/>
      <c r="P254" s="286"/>
      <c r="Q254" s="286"/>
      <c r="R254" s="286"/>
      <c r="S254" s="286"/>
    </row>
    <row r="255" spans="1:19" s="287" customFormat="1" ht="24.95" customHeight="1">
      <c r="B255" s="366" t="s">
        <v>32</v>
      </c>
      <c r="C255" s="367">
        <v>98.703740037400635</v>
      </c>
      <c r="D255" s="367">
        <v>96.951419634729547</v>
      </c>
      <c r="E255" s="367">
        <v>66.377133931843602</v>
      </c>
      <c r="F255" s="367">
        <v>99.785377021033057</v>
      </c>
      <c r="G255" s="368">
        <v>6989</v>
      </c>
      <c r="H255" s="369" t="s">
        <v>33</v>
      </c>
      <c r="I255" s="284"/>
      <c r="J255" s="285"/>
      <c r="K255" s="285"/>
      <c r="L255" s="286"/>
      <c r="M255" s="286"/>
      <c r="N255" s="286"/>
      <c r="O255" s="286"/>
      <c r="P255" s="286"/>
      <c r="Q255" s="286"/>
      <c r="R255" s="286"/>
      <c r="S255" s="286"/>
    </row>
    <row r="256" spans="1:19" s="287" customFormat="1" ht="24.95" customHeight="1">
      <c r="B256" s="370" t="s">
        <v>30</v>
      </c>
      <c r="C256" s="371">
        <v>98.925969202121877</v>
      </c>
      <c r="D256" s="371">
        <v>96.723297131097439</v>
      </c>
      <c r="E256" s="371">
        <v>90.56692167433232</v>
      </c>
      <c r="F256" s="371">
        <v>99.87216363055289</v>
      </c>
      <c r="G256" s="372">
        <v>15645</v>
      </c>
      <c r="H256" s="373" t="s">
        <v>31</v>
      </c>
      <c r="I256" s="284"/>
      <c r="J256" s="285"/>
      <c r="K256" s="285"/>
      <c r="L256" s="286"/>
      <c r="M256" s="286"/>
      <c r="N256" s="286"/>
      <c r="O256" s="286"/>
      <c r="P256" s="286"/>
      <c r="Q256" s="286"/>
      <c r="R256" s="286"/>
      <c r="S256" s="286"/>
    </row>
    <row r="257" spans="2:19" s="287" customFormat="1" ht="24.95" customHeight="1">
      <c r="B257" s="366" t="s">
        <v>28</v>
      </c>
      <c r="C257" s="367">
        <v>98.875958897872096</v>
      </c>
      <c r="D257" s="367">
        <v>96.521612931287223</v>
      </c>
      <c r="E257" s="367">
        <v>86.17299321102125</v>
      </c>
      <c r="F257" s="367">
        <v>99.804534792806876</v>
      </c>
      <c r="G257" s="368">
        <v>12790</v>
      </c>
      <c r="H257" s="369" t="s">
        <v>29</v>
      </c>
      <c r="I257" s="284"/>
      <c r="J257" s="285"/>
      <c r="K257" s="285"/>
      <c r="L257" s="286"/>
      <c r="M257" s="286"/>
      <c r="N257" s="286"/>
      <c r="O257" s="286"/>
      <c r="P257" s="286"/>
      <c r="Q257" s="286"/>
      <c r="R257" s="286"/>
      <c r="S257" s="286"/>
    </row>
    <row r="258" spans="2:19" s="287" customFormat="1" ht="24.95" customHeight="1">
      <c r="B258" s="370" t="s">
        <v>26</v>
      </c>
      <c r="C258" s="371">
        <v>98.169896199164981</v>
      </c>
      <c r="D258" s="371">
        <v>96.766653720953101</v>
      </c>
      <c r="E258" s="371">
        <v>71.485349529439219</v>
      </c>
      <c r="F258" s="371">
        <v>99.531217589711673</v>
      </c>
      <c r="G258" s="372">
        <v>24105</v>
      </c>
      <c r="H258" s="373" t="s">
        <v>27</v>
      </c>
      <c r="I258" s="284"/>
      <c r="J258" s="285"/>
      <c r="K258" s="285"/>
      <c r="L258" s="286"/>
      <c r="M258" s="286"/>
      <c r="N258" s="286"/>
      <c r="O258" s="286"/>
      <c r="P258" s="286"/>
      <c r="Q258" s="286"/>
      <c r="R258" s="286"/>
      <c r="S258" s="286"/>
    </row>
    <row r="259" spans="2:19" s="287" customFormat="1" ht="24.95" customHeight="1">
      <c r="B259" s="366" t="s">
        <v>24</v>
      </c>
      <c r="C259" s="367">
        <v>98.866473846265251</v>
      </c>
      <c r="D259" s="367">
        <v>97.233405439075767</v>
      </c>
      <c r="E259" s="367">
        <v>16.6291045439492</v>
      </c>
      <c r="F259" s="367">
        <v>99.087695290226932</v>
      </c>
      <c r="G259" s="368">
        <v>8769</v>
      </c>
      <c r="H259" s="369" t="s">
        <v>25</v>
      </c>
      <c r="I259" s="284"/>
      <c r="J259" s="285"/>
      <c r="K259" s="285"/>
      <c r="L259" s="286"/>
      <c r="M259" s="286"/>
      <c r="N259" s="286"/>
      <c r="O259" s="286"/>
      <c r="P259" s="286"/>
      <c r="Q259" s="286"/>
      <c r="R259" s="286"/>
      <c r="S259" s="286"/>
    </row>
    <row r="260" spans="2:19" s="287" customFormat="1" ht="24.95" customHeight="1">
      <c r="B260" s="370" t="s">
        <v>22</v>
      </c>
      <c r="C260" s="371">
        <v>98.585934025346887</v>
      </c>
      <c r="D260" s="371">
        <v>96.58220416669856</v>
      </c>
      <c r="E260" s="371">
        <v>57.297767632779653</v>
      </c>
      <c r="F260" s="371">
        <v>99.729685452162514</v>
      </c>
      <c r="G260" s="372">
        <v>12208</v>
      </c>
      <c r="H260" s="373" t="s">
        <v>23</v>
      </c>
      <c r="I260" s="284"/>
      <c r="J260" s="285"/>
      <c r="K260" s="285"/>
      <c r="L260" s="286"/>
      <c r="M260" s="286"/>
      <c r="N260" s="286"/>
      <c r="O260" s="286"/>
      <c r="P260" s="286"/>
      <c r="Q260" s="286"/>
      <c r="R260" s="286"/>
      <c r="S260" s="286"/>
    </row>
    <row r="261" spans="2:19" s="287" customFormat="1" ht="24.95" customHeight="1">
      <c r="B261" s="366" t="s">
        <v>20</v>
      </c>
      <c r="C261" s="367">
        <v>97.588686307517136</v>
      </c>
      <c r="D261" s="367">
        <v>96.374576704475288</v>
      </c>
      <c r="E261" s="367">
        <v>50.65013312720955</v>
      </c>
      <c r="F261" s="367">
        <v>99.581823250627266</v>
      </c>
      <c r="G261" s="368">
        <v>32283</v>
      </c>
      <c r="H261" s="369" t="s">
        <v>21</v>
      </c>
      <c r="I261" s="284"/>
      <c r="J261" s="285"/>
      <c r="K261" s="285"/>
      <c r="L261" s="286"/>
      <c r="M261" s="286"/>
      <c r="N261" s="286"/>
      <c r="O261" s="286"/>
      <c r="P261" s="286"/>
      <c r="Q261" s="286"/>
      <c r="R261" s="286"/>
      <c r="S261" s="286"/>
    </row>
    <row r="262" spans="2:19" s="287" customFormat="1" ht="24.95" customHeight="1">
      <c r="B262" s="370" t="s">
        <v>18</v>
      </c>
      <c r="C262" s="371">
        <v>87.269151952388626</v>
      </c>
      <c r="D262" s="371">
        <v>94.611650562035535</v>
      </c>
      <c r="E262" s="371">
        <v>37.203661798672542</v>
      </c>
      <c r="F262" s="371">
        <v>98.622997233125275</v>
      </c>
      <c r="G262" s="372">
        <v>31082</v>
      </c>
      <c r="H262" s="373" t="s">
        <v>19</v>
      </c>
      <c r="I262" s="284"/>
      <c r="J262" s="285"/>
      <c r="K262" s="285"/>
      <c r="L262" s="286"/>
      <c r="M262" s="286"/>
      <c r="N262" s="286"/>
      <c r="O262" s="286"/>
      <c r="P262" s="286"/>
      <c r="Q262" s="286"/>
      <c r="R262" s="286"/>
      <c r="S262" s="286"/>
    </row>
    <row r="263" spans="2:19" s="287" customFormat="1" ht="24.95" customHeight="1">
      <c r="B263" s="366" t="s">
        <v>16</v>
      </c>
      <c r="C263" s="367">
        <v>98.175502167019587</v>
      </c>
      <c r="D263" s="367">
        <v>97.114147844784355</v>
      </c>
      <c r="E263" s="367">
        <v>56.028647300410796</v>
      </c>
      <c r="F263" s="367">
        <v>99.478168264110749</v>
      </c>
      <c r="G263" s="368">
        <v>9390</v>
      </c>
      <c r="H263" s="369" t="s">
        <v>17</v>
      </c>
      <c r="I263" s="284"/>
      <c r="J263" s="285"/>
      <c r="K263" s="285"/>
      <c r="L263" s="286"/>
      <c r="M263" s="286"/>
      <c r="N263" s="286"/>
      <c r="O263" s="286"/>
      <c r="P263" s="286"/>
      <c r="Q263" s="286"/>
      <c r="R263" s="286"/>
      <c r="S263" s="286"/>
    </row>
    <row r="264" spans="2:19" s="287" customFormat="1" ht="24.95" customHeight="1">
      <c r="B264" s="370" t="s">
        <v>14</v>
      </c>
      <c r="C264" s="371">
        <v>98.006334153222681</v>
      </c>
      <c r="D264" s="371">
        <v>96.519360295833479</v>
      </c>
      <c r="E264" s="371">
        <v>64.186375475326287</v>
      </c>
      <c r="F264" s="371">
        <v>99.456609241668005</v>
      </c>
      <c r="G264" s="372">
        <v>24844</v>
      </c>
      <c r="H264" s="373" t="s">
        <v>15</v>
      </c>
      <c r="I264" s="284"/>
      <c r="J264" s="285"/>
      <c r="K264" s="285"/>
      <c r="L264" s="286"/>
      <c r="M264" s="286"/>
      <c r="N264" s="286"/>
      <c r="O264" s="286"/>
      <c r="P264" s="286"/>
      <c r="Q264" s="286"/>
      <c r="R264" s="286"/>
      <c r="S264" s="286"/>
    </row>
    <row r="265" spans="2:19" s="287" customFormat="1" ht="24.95" customHeight="1">
      <c r="B265" s="366" t="s">
        <v>12</v>
      </c>
      <c r="C265" s="367">
        <v>98.156857159355127</v>
      </c>
      <c r="D265" s="367">
        <v>96.777683062188387</v>
      </c>
      <c r="E265" s="367">
        <v>57.422647299592896</v>
      </c>
      <c r="F265" s="367">
        <v>99.196263712392749</v>
      </c>
      <c r="G265" s="368">
        <v>9207</v>
      </c>
      <c r="H265" s="369" t="s">
        <v>13</v>
      </c>
      <c r="I265" s="284"/>
      <c r="J265" s="285"/>
      <c r="K265" s="285"/>
      <c r="L265" s="286"/>
      <c r="M265" s="286"/>
      <c r="N265" s="286"/>
      <c r="O265" s="286"/>
      <c r="P265" s="286"/>
      <c r="Q265" s="286"/>
      <c r="R265" s="286"/>
      <c r="S265" s="286"/>
    </row>
    <row r="266" spans="2:19" s="287" customFormat="1" ht="24.95" customHeight="1">
      <c r="B266" s="370" t="s">
        <v>10</v>
      </c>
      <c r="C266" s="371">
        <v>97.456046921122748</v>
      </c>
      <c r="D266" s="371">
        <v>95.062154090752784</v>
      </c>
      <c r="E266" s="371">
        <v>8.0739511663816526</v>
      </c>
      <c r="F266" s="371">
        <v>98.977323254779904</v>
      </c>
      <c r="G266" s="372">
        <v>6747</v>
      </c>
      <c r="H266" s="373" t="s">
        <v>11</v>
      </c>
      <c r="I266" s="284"/>
      <c r="J266" s="285"/>
      <c r="K266" s="285"/>
      <c r="L266" s="286"/>
      <c r="M266" s="286"/>
      <c r="N266" s="286"/>
      <c r="O266" s="286"/>
      <c r="P266" s="286"/>
      <c r="Q266" s="286"/>
      <c r="R266" s="286"/>
      <c r="S266" s="286"/>
    </row>
    <row r="267" spans="2:19" s="287" customFormat="1" ht="24.95" customHeight="1">
      <c r="B267" s="366" t="s">
        <v>8</v>
      </c>
      <c r="C267" s="367">
        <v>98.596967589372582</v>
      </c>
      <c r="D267" s="367">
        <v>96.299919410118605</v>
      </c>
      <c r="E267" s="367">
        <v>75.395406313079178</v>
      </c>
      <c r="F267" s="367">
        <v>99.749023982152821</v>
      </c>
      <c r="G267" s="368">
        <v>17930</v>
      </c>
      <c r="H267" s="369" t="s">
        <v>9</v>
      </c>
      <c r="I267" s="284"/>
      <c r="J267" s="285"/>
      <c r="K267" s="285"/>
      <c r="L267" s="286"/>
      <c r="M267" s="286"/>
      <c r="N267" s="286"/>
      <c r="O267" s="286"/>
      <c r="P267" s="286"/>
      <c r="Q267" s="286"/>
      <c r="R267" s="286"/>
      <c r="S267" s="286"/>
    </row>
    <row r="268" spans="2:19" s="287" customFormat="1" ht="24.95" customHeight="1">
      <c r="B268" s="370" t="s">
        <v>6</v>
      </c>
      <c r="C268" s="371">
        <v>98.282946783260897</v>
      </c>
      <c r="D268" s="371">
        <v>96.580781081774091</v>
      </c>
      <c r="E268" s="371">
        <v>61.973526852535585</v>
      </c>
      <c r="F268" s="371">
        <v>99.621942179392136</v>
      </c>
      <c r="G268" s="372">
        <v>26980</v>
      </c>
      <c r="H268" s="373" t="s">
        <v>7</v>
      </c>
      <c r="I268" s="284"/>
      <c r="J268" s="285"/>
      <c r="K268" s="285"/>
      <c r="L268" s="286"/>
      <c r="M268" s="286"/>
      <c r="N268" s="286"/>
      <c r="O268" s="286"/>
      <c r="P268" s="286"/>
      <c r="Q268" s="286"/>
      <c r="R268" s="286"/>
      <c r="S268" s="286"/>
    </row>
    <row r="269" spans="2:19" s="287" customFormat="1" ht="24.95" customHeight="1">
      <c r="B269" s="366" t="s">
        <v>4</v>
      </c>
      <c r="C269" s="367">
        <v>96.660245979481729</v>
      </c>
      <c r="D269" s="367">
        <v>96.637500444185051</v>
      </c>
      <c r="E269" s="367">
        <v>62.923454002061355</v>
      </c>
      <c r="F269" s="367">
        <v>99.403380841895924</v>
      </c>
      <c r="G269" s="368">
        <v>33187</v>
      </c>
      <c r="H269" s="369" t="s">
        <v>5</v>
      </c>
      <c r="I269" s="284"/>
      <c r="J269" s="285"/>
      <c r="K269" s="285"/>
      <c r="L269" s="286"/>
      <c r="M269" s="286"/>
      <c r="N269" s="286"/>
      <c r="O269" s="286"/>
      <c r="P269" s="286"/>
      <c r="Q269" s="286"/>
      <c r="R269" s="286"/>
      <c r="S269" s="286"/>
    </row>
    <row r="270" spans="2:19" s="305" customFormat="1" ht="24.95" customHeight="1">
      <c r="B270" s="374" t="s">
        <v>2</v>
      </c>
      <c r="C270" s="375">
        <v>97.155006218609657</v>
      </c>
      <c r="D270" s="375">
        <v>96.373360225387216</v>
      </c>
      <c r="E270" s="375">
        <v>59.964161549294239</v>
      </c>
      <c r="F270" s="375">
        <v>99.448955578596639</v>
      </c>
      <c r="G270" s="376">
        <v>343348</v>
      </c>
      <c r="H270" s="377" t="s">
        <v>3</v>
      </c>
      <c r="I270" s="341"/>
      <c r="J270" s="310"/>
      <c r="K270" s="310"/>
      <c r="L270" s="311"/>
      <c r="M270" s="311"/>
      <c r="N270" s="311"/>
      <c r="O270" s="311"/>
      <c r="P270" s="311"/>
      <c r="Q270" s="311"/>
      <c r="R270" s="311"/>
      <c r="S270" s="311"/>
    </row>
    <row r="271" spans="2:19" s="287" customFormat="1" ht="24.95" customHeight="1" thickBot="1">
      <c r="B271" s="378" t="s">
        <v>0</v>
      </c>
      <c r="C271" s="379">
        <v>82.26</v>
      </c>
      <c r="D271" s="379">
        <v>94.656581855614277</v>
      </c>
      <c r="E271" s="379">
        <v>30.27</v>
      </c>
      <c r="F271" s="379">
        <v>97.65</v>
      </c>
      <c r="G271" s="380">
        <v>2339845</v>
      </c>
      <c r="H271" s="381" t="s">
        <v>167</v>
      </c>
      <c r="I271" s="284"/>
      <c r="J271" s="285"/>
      <c r="K271" s="285"/>
      <c r="L271" s="286"/>
      <c r="M271" s="286"/>
      <c r="N271" s="286"/>
      <c r="O271" s="286"/>
      <c r="P271" s="286"/>
      <c r="Q271" s="286"/>
      <c r="R271" s="286"/>
      <c r="S271" s="286"/>
    </row>
    <row r="272" spans="2:19" s="385" customFormat="1" ht="21.95" customHeight="1">
      <c r="B272" s="316"/>
      <c r="C272" s="318"/>
      <c r="D272" s="318"/>
      <c r="E272" s="318"/>
      <c r="F272" s="318"/>
      <c r="G272" s="319"/>
      <c r="H272" s="319"/>
      <c r="I272" s="382"/>
      <c r="J272" s="383"/>
      <c r="K272" s="383"/>
      <c r="L272" s="384"/>
      <c r="M272" s="384"/>
      <c r="N272" s="384"/>
      <c r="O272" s="384"/>
      <c r="P272" s="384"/>
      <c r="Q272" s="384"/>
      <c r="R272" s="384"/>
      <c r="S272" s="384"/>
    </row>
    <row r="273" spans="1:19" s="385" customFormat="1" ht="21.95" customHeight="1">
      <c r="B273" s="316"/>
      <c r="C273" s="318"/>
      <c r="D273" s="318"/>
      <c r="E273" s="318"/>
      <c r="F273" s="318"/>
      <c r="G273" s="319"/>
      <c r="H273" s="319"/>
      <c r="I273" s="382"/>
      <c r="J273" s="383"/>
      <c r="K273" s="383"/>
      <c r="L273" s="384"/>
      <c r="M273" s="384"/>
      <c r="N273" s="384"/>
      <c r="O273" s="384"/>
      <c r="P273" s="384"/>
      <c r="Q273" s="384"/>
      <c r="R273" s="384"/>
      <c r="S273" s="384"/>
    </row>
    <row r="274" spans="1:19" s="389" customFormat="1" ht="60" customHeight="1" thickBot="1">
      <c r="A274" s="470" t="s">
        <v>247</v>
      </c>
      <c r="B274" s="470"/>
      <c r="C274" s="470"/>
      <c r="D274" s="470"/>
      <c r="E274" s="470"/>
      <c r="F274" s="470"/>
      <c r="G274" s="470"/>
      <c r="H274" s="470"/>
      <c r="I274" s="470"/>
      <c r="J274" s="386"/>
      <c r="K274" s="386"/>
      <c r="L274" s="387"/>
      <c r="M274" s="387"/>
      <c r="N274" s="387"/>
      <c r="O274" s="388"/>
      <c r="P274" s="388"/>
      <c r="Q274" s="388"/>
      <c r="R274" s="388"/>
    </row>
    <row r="275" spans="1:19" s="287" customFormat="1" ht="34.5" customHeight="1" thickBot="1">
      <c r="A275" s="531" t="s">
        <v>248</v>
      </c>
      <c r="B275" s="531"/>
      <c r="C275" s="531"/>
      <c r="D275" s="531"/>
      <c r="E275" s="531"/>
      <c r="F275" s="531"/>
      <c r="G275" s="531"/>
      <c r="H275" s="531"/>
      <c r="I275" s="531"/>
      <c r="J275" s="390"/>
      <c r="K275" s="390"/>
      <c r="L275" s="391"/>
      <c r="M275" s="391"/>
      <c r="N275" s="391"/>
      <c r="O275" s="286"/>
      <c r="P275" s="286"/>
      <c r="Q275" s="286"/>
      <c r="R275" s="286"/>
    </row>
    <row r="276" spans="1:19" s="287" customFormat="1" ht="60" customHeight="1">
      <c r="A276" s="532" t="s">
        <v>157</v>
      </c>
      <c r="B276" s="534" t="s">
        <v>249</v>
      </c>
      <c r="C276" s="535"/>
      <c r="D276" s="535"/>
      <c r="E276" s="534" t="s">
        <v>250</v>
      </c>
      <c r="F276" s="535"/>
      <c r="G276" s="535"/>
      <c r="H276" s="536" t="s">
        <v>212</v>
      </c>
      <c r="I276" s="538" t="s">
        <v>45</v>
      </c>
      <c r="J276" s="390"/>
      <c r="K276" s="390"/>
      <c r="L276" s="391"/>
      <c r="M276" s="391"/>
      <c r="N276" s="391"/>
      <c r="O276" s="286"/>
      <c r="P276" s="286"/>
      <c r="Q276" s="286"/>
      <c r="R276" s="286"/>
    </row>
    <row r="277" spans="1:19" s="287" customFormat="1" ht="101.25" customHeight="1" thickBot="1">
      <c r="A277" s="533"/>
      <c r="B277" s="187" t="s">
        <v>251</v>
      </c>
      <c r="C277" s="187" t="s">
        <v>252</v>
      </c>
      <c r="D277" s="187" t="s">
        <v>253</v>
      </c>
      <c r="E277" s="187" t="s">
        <v>251</v>
      </c>
      <c r="F277" s="187" t="s">
        <v>252</v>
      </c>
      <c r="G277" s="187" t="s">
        <v>253</v>
      </c>
      <c r="H277" s="537"/>
      <c r="I277" s="538"/>
      <c r="J277" s="390"/>
      <c r="K277" s="390"/>
      <c r="L277" s="391"/>
      <c r="M277" s="391"/>
      <c r="N277" s="391"/>
      <c r="O277" s="286"/>
      <c r="P277" s="286"/>
      <c r="Q277" s="286"/>
      <c r="R277" s="286"/>
    </row>
    <row r="278" spans="1:19" s="287" customFormat="1" ht="24.95" customHeight="1" thickBot="1">
      <c r="A278" s="392" t="s">
        <v>43</v>
      </c>
      <c r="B278" s="393">
        <v>76.436920966275267</v>
      </c>
      <c r="C278" s="393">
        <v>68.815029651715733</v>
      </c>
      <c r="D278" s="393">
        <v>180.05790074323119</v>
      </c>
      <c r="E278" s="394">
        <v>99.072930006473285</v>
      </c>
      <c r="F278" s="394">
        <v>99.165372593672316</v>
      </c>
      <c r="G278" s="394">
        <v>97.816156449445316</v>
      </c>
      <c r="H278" s="395">
        <v>8245</v>
      </c>
      <c r="I278" s="396" t="s">
        <v>44</v>
      </c>
      <c r="J278" s="390"/>
      <c r="K278" s="390"/>
      <c r="L278" s="391"/>
      <c r="M278" s="391"/>
      <c r="N278" s="391"/>
      <c r="O278" s="286"/>
      <c r="P278" s="286"/>
      <c r="Q278" s="286"/>
      <c r="R278" s="286"/>
    </row>
    <row r="279" spans="1:19" s="287" customFormat="1" ht="24.95" customHeight="1" thickBot="1">
      <c r="A279" s="397" t="s">
        <v>384</v>
      </c>
      <c r="B279" s="398">
        <v>821.34988738593881</v>
      </c>
      <c r="C279" s="398">
        <v>553.18934514985483</v>
      </c>
      <c r="D279" s="398">
        <v>1873.7125597443699</v>
      </c>
      <c r="E279" s="399">
        <v>88.946980387754706</v>
      </c>
      <c r="F279" s="399">
        <v>92.555654082225317</v>
      </c>
      <c r="G279" s="399">
        <v>74.785189614529031</v>
      </c>
      <c r="H279" s="400">
        <v>7431</v>
      </c>
      <c r="I279" s="401" t="s">
        <v>42</v>
      </c>
      <c r="J279" s="390"/>
      <c r="K279" s="390"/>
      <c r="L279" s="391"/>
      <c r="M279" s="391"/>
      <c r="N279" s="391"/>
      <c r="O279" s="286"/>
      <c r="P279" s="286"/>
      <c r="Q279" s="286"/>
      <c r="R279" s="286"/>
    </row>
    <row r="280" spans="1:19" s="287" customFormat="1" ht="24.95" customHeight="1" thickBot="1">
      <c r="A280" s="392" t="s">
        <v>40</v>
      </c>
      <c r="B280" s="393">
        <v>116.93408868923295</v>
      </c>
      <c r="C280" s="393">
        <v>98.24958650368275</v>
      </c>
      <c r="D280" s="393">
        <v>732.74939241017796</v>
      </c>
      <c r="E280" s="394">
        <v>99.218877163064619</v>
      </c>
      <c r="F280" s="394">
        <v>99.343690136915953</v>
      </c>
      <c r="G280" s="394">
        <v>95.105214479557915</v>
      </c>
      <c r="H280" s="395">
        <v>14970</v>
      </c>
      <c r="I280" s="396" t="s">
        <v>41</v>
      </c>
      <c r="J280" s="390"/>
      <c r="K280" s="390"/>
      <c r="L280" s="391"/>
      <c r="M280" s="391"/>
      <c r="N280" s="391"/>
      <c r="O280" s="286"/>
      <c r="P280" s="286"/>
      <c r="Q280" s="286"/>
      <c r="R280" s="286"/>
    </row>
    <row r="281" spans="1:19" s="287" customFormat="1" ht="24.95" customHeight="1" thickBot="1">
      <c r="A281" s="397" t="s">
        <v>38</v>
      </c>
      <c r="B281" s="398">
        <v>337.18804546119719</v>
      </c>
      <c r="C281" s="398">
        <v>284.90261707295366</v>
      </c>
      <c r="D281" s="398">
        <v>1802.3259216200258</v>
      </c>
      <c r="E281" s="399">
        <v>96.552974387023909</v>
      </c>
      <c r="F281" s="399">
        <v>97.087480913176719</v>
      </c>
      <c r="G281" s="399">
        <v>81.57507747270212</v>
      </c>
      <c r="H281" s="400">
        <v>9782</v>
      </c>
      <c r="I281" s="401" t="s">
        <v>39</v>
      </c>
      <c r="J281" s="390"/>
      <c r="K281" s="390"/>
      <c r="L281" s="391"/>
      <c r="M281" s="391"/>
      <c r="N281" s="391"/>
      <c r="O281" s="286"/>
      <c r="P281" s="286"/>
      <c r="Q281" s="286"/>
      <c r="R281" s="286"/>
    </row>
    <row r="282" spans="1:19" s="287" customFormat="1" ht="24.95" customHeight="1" thickBot="1">
      <c r="A282" s="392" t="s">
        <v>36</v>
      </c>
      <c r="B282" s="393">
        <v>287.94333816700595</v>
      </c>
      <c r="C282" s="393">
        <v>155.48733120399996</v>
      </c>
      <c r="D282" s="393">
        <v>1630.9451136171594</v>
      </c>
      <c r="E282" s="394">
        <v>97.793368548034678</v>
      </c>
      <c r="F282" s="394">
        <v>98.808434889999603</v>
      </c>
      <c r="G282" s="394">
        <v>87.501378545351699</v>
      </c>
      <c r="H282" s="395">
        <v>13049</v>
      </c>
      <c r="I282" s="396" t="s">
        <v>37</v>
      </c>
      <c r="J282" s="390"/>
      <c r="K282" s="390"/>
      <c r="L282" s="391"/>
      <c r="M282" s="391"/>
      <c r="N282" s="391"/>
      <c r="O282" s="286"/>
      <c r="P282" s="286"/>
      <c r="Q282" s="286"/>
      <c r="R282" s="286"/>
    </row>
    <row r="283" spans="1:19" s="287" customFormat="1" ht="24.95" customHeight="1" thickBot="1">
      <c r="A283" s="397" t="s">
        <v>34</v>
      </c>
      <c r="B283" s="398">
        <v>83.016035343029102</v>
      </c>
      <c r="C283" s="398">
        <v>62.511477038886575</v>
      </c>
      <c r="D283" s="398">
        <v>981.55143177225614</v>
      </c>
      <c r="E283" s="399">
        <v>99.531379986773743</v>
      </c>
      <c r="F283" s="399">
        <v>99.647126858374904</v>
      </c>
      <c r="G283" s="399">
        <v>94.459207271961461</v>
      </c>
      <c r="H283" s="400">
        <v>17715</v>
      </c>
      <c r="I283" s="401" t="s">
        <v>35</v>
      </c>
      <c r="J283" s="390"/>
      <c r="K283" s="390"/>
      <c r="L283" s="391"/>
      <c r="M283" s="391"/>
      <c r="N283" s="391"/>
      <c r="O283" s="286"/>
      <c r="P283" s="286"/>
      <c r="Q283" s="286"/>
      <c r="R283" s="286"/>
    </row>
    <row r="284" spans="1:19" s="287" customFormat="1" ht="24.95" customHeight="1" thickBot="1">
      <c r="A284" s="392" t="s">
        <v>32</v>
      </c>
      <c r="B284" s="393">
        <v>25.195643023930714</v>
      </c>
      <c r="C284" s="393">
        <v>17.033496732026144</v>
      </c>
      <c r="D284" s="393">
        <v>166.66371049330525</v>
      </c>
      <c r="E284" s="394">
        <v>99.639495735814407</v>
      </c>
      <c r="F284" s="394">
        <v>99.75628134594325</v>
      </c>
      <c r="G284" s="394">
        <v>97.615342531216072</v>
      </c>
      <c r="H284" s="395">
        <v>6989</v>
      </c>
      <c r="I284" s="396" t="s">
        <v>33</v>
      </c>
      <c r="J284" s="390"/>
      <c r="K284" s="390"/>
      <c r="L284" s="391"/>
      <c r="M284" s="391"/>
      <c r="N284" s="391"/>
      <c r="O284" s="286"/>
      <c r="P284" s="286"/>
      <c r="Q284" s="286"/>
      <c r="R284" s="286"/>
    </row>
    <row r="285" spans="1:19" s="287" customFormat="1" ht="24.95" customHeight="1" thickBot="1">
      <c r="A285" s="397" t="s">
        <v>30</v>
      </c>
      <c r="B285" s="398">
        <v>96.96038230876043</v>
      </c>
      <c r="C285" s="398">
        <v>31.507160748511112</v>
      </c>
      <c r="D285" s="398">
        <v>131.32116193865016</v>
      </c>
      <c r="E285" s="399">
        <v>99.380246837272225</v>
      </c>
      <c r="F285" s="399">
        <v>99.798611947916186</v>
      </c>
      <c r="G285" s="399">
        <v>99.160618971309248</v>
      </c>
      <c r="H285" s="400">
        <v>15645</v>
      </c>
      <c r="I285" s="401" t="s">
        <v>31</v>
      </c>
      <c r="J285" s="390"/>
      <c r="K285" s="390"/>
      <c r="L285" s="391"/>
      <c r="M285" s="391"/>
      <c r="N285" s="391"/>
      <c r="O285" s="286"/>
      <c r="P285" s="286"/>
      <c r="Q285" s="286"/>
      <c r="R285" s="286"/>
    </row>
    <row r="286" spans="1:19" s="287" customFormat="1" ht="24.95" customHeight="1" thickBot="1">
      <c r="A286" s="392" t="s">
        <v>28</v>
      </c>
      <c r="B286" s="393">
        <v>103.01670962560937</v>
      </c>
      <c r="C286" s="393">
        <v>57.648641743419098</v>
      </c>
      <c r="D286" s="393">
        <v>219.33429689251011</v>
      </c>
      <c r="E286" s="394">
        <v>99.194552700346776</v>
      </c>
      <c r="F286" s="394">
        <v>99.549267851888587</v>
      </c>
      <c r="G286" s="394">
        <v>98.285111048533565</v>
      </c>
      <c r="H286" s="395">
        <v>12790</v>
      </c>
      <c r="I286" s="396" t="s">
        <v>29</v>
      </c>
      <c r="J286" s="390"/>
      <c r="K286" s="390"/>
      <c r="L286" s="391"/>
      <c r="M286" s="391"/>
      <c r="N286" s="391"/>
      <c r="O286" s="286"/>
      <c r="P286" s="286"/>
      <c r="Q286" s="286"/>
      <c r="R286" s="286"/>
    </row>
    <row r="287" spans="1:19" s="287" customFormat="1" ht="24.95" customHeight="1" thickBot="1">
      <c r="A287" s="397" t="s">
        <v>26</v>
      </c>
      <c r="B287" s="398">
        <v>171.28939173940589</v>
      </c>
      <c r="C287" s="398">
        <v>152.9074402807054</v>
      </c>
      <c r="D287" s="398">
        <v>750.35468255500371</v>
      </c>
      <c r="E287" s="399">
        <v>99.289403062686588</v>
      </c>
      <c r="F287" s="399">
        <v>99.365660899063656</v>
      </c>
      <c r="G287" s="399">
        <v>96.887140914520359</v>
      </c>
      <c r="H287" s="400">
        <v>24105</v>
      </c>
      <c r="I287" s="401" t="s">
        <v>27</v>
      </c>
      <c r="J287" s="390"/>
      <c r="K287" s="390"/>
      <c r="L287" s="391"/>
      <c r="M287" s="391"/>
      <c r="N287" s="391"/>
      <c r="O287" s="286"/>
      <c r="P287" s="286"/>
      <c r="Q287" s="286"/>
      <c r="R287" s="286"/>
    </row>
    <row r="288" spans="1:19" s="287" customFormat="1" ht="24.95" customHeight="1" thickBot="1">
      <c r="A288" s="392" t="s">
        <v>24</v>
      </c>
      <c r="B288" s="393">
        <v>243.95737038738469</v>
      </c>
      <c r="C288" s="393">
        <v>92.185765695638878</v>
      </c>
      <c r="D288" s="393">
        <v>2233.3032743590852</v>
      </c>
      <c r="E288" s="394">
        <v>97.217956775146746</v>
      </c>
      <c r="F288" s="394">
        <v>98.948731147272895</v>
      </c>
      <c r="G288" s="394">
        <v>74.531836305632325</v>
      </c>
      <c r="H288" s="395">
        <v>8769</v>
      </c>
      <c r="I288" s="396" t="s">
        <v>25</v>
      </c>
      <c r="J288" s="390"/>
      <c r="K288" s="390"/>
      <c r="L288" s="391"/>
      <c r="M288" s="391"/>
      <c r="N288" s="391"/>
      <c r="O288" s="286"/>
      <c r="P288" s="286"/>
      <c r="Q288" s="286"/>
      <c r="R288" s="286"/>
    </row>
    <row r="289" spans="1:19" s="287" customFormat="1" ht="24.95" customHeight="1" thickBot="1">
      <c r="A289" s="397" t="s">
        <v>22</v>
      </c>
      <c r="B289" s="398">
        <v>68.080768409779168</v>
      </c>
      <c r="C289" s="398">
        <v>79.332865645200286</v>
      </c>
      <c r="D289" s="398">
        <v>753.66917724966072</v>
      </c>
      <c r="E289" s="399">
        <v>99.442326602147944</v>
      </c>
      <c r="F289" s="399">
        <v>99.350156736195956</v>
      </c>
      <c r="G289" s="399">
        <v>93.826432034324341</v>
      </c>
      <c r="H289" s="400">
        <v>12208</v>
      </c>
      <c r="I289" s="401" t="s">
        <v>23</v>
      </c>
      <c r="J289" s="390"/>
      <c r="K289" s="390"/>
      <c r="L289" s="391"/>
      <c r="M289" s="391"/>
      <c r="N289" s="391"/>
      <c r="O289" s="286"/>
      <c r="P289" s="286"/>
      <c r="Q289" s="286"/>
      <c r="R289" s="286"/>
    </row>
    <row r="290" spans="1:19" s="287" customFormat="1" ht="24.95" customHeight="1" thickBot="1">
      <c r="A290" s="392" t="s">
        <v>20</v>
      </c>
      <c r="B290" s="393">
        <v>353.37536437378799</v>
      </c>
      <c r="C290" s="393">
        <v>354.11660415121986</v>
      </c>
      <c r="D290" s="393">
        <v>3530.7347351254753</v>
      </c>
      <c r="E290" s="394">
        <v>98.90538250976121</v>
      </c>
      <c r="F290" s="394">
        <v>98.903086441312126</v>
      </c>
      <c r="G290" s="394">
        <v>89.063176485686739</v>
      </c>
      <c r="H290" s="395">
        <v>32283</v>
      </c>
      <c r="I290" s="396" t="s">
        <v>21</v>
      </c>
      <c r="J290" s="390"/>
      <c r="K290" s="390"/>
      <c r="L290" s="391"/>
      <c r="M290" s="391"/>
      <c r="N290" s="391"/>
      <c r="O290" s="286"/>
      <c r="P290" s="286"/>
      <c r="Q290" s="286"/>
      <c r="R290" s="286"/>
    </row>
    <row r="291" spans="1:19" s="287" customFormat="1" ht="24.95" customHeight="1" thickBot="1">
      <c r="A291" s="397" t="s">
        <v>18</v>
      </c>
      <c r="B291" s="398">
        <v>837.37169001738039</v>
      </c>
      <c r="C291" s="398">
        <v>595.97472042619495</v>
      </c>
      <c r="D291" s="398">
        <v>6486.6282668253143</v>
      </c>
      <c r="E291" s="399">
        <v>97.305927256877851</v>
      </c>
      <c r="F291" s="399">
        <v>98.082572806041583</v>
      </c>
      <c r="G291" s="399">
        <v>79.130595628256131</v>
      </c>
      <c r="H291" s="400">
        <v>31082</v>
      </c>
      <c r="I291" s="401" t="s">
        <v>19</v>
      </c>
      <c r="J291" s="390"/>
      <c r="K291" s="390"/>
      <c r="L291" s="391"/>
      <c r="M291" s="391"/>
      <c r="N291" s="391"/>
      <c r="O291" s="286"/>
      <c r="P291" s="286"/>
      <c r="Q291" s="286"/>
      <c r="R291" s="286"/>
    </row>
    <row r="292" spans="1:19" s="287" customFormat="1" ht="24.95" customHeight="1" thickBot="1">
      <c r="A292" s="392" t="s">
        <v>16</v>
      </c>
      <c r="B292" s="393">
        <v>146.70224922853089</v>
      </c>
      <c r="C292" s="393">
        <v>81.282227066478669</v>
      </c>
      <c r="D292" s="393">
        <v>983.30145562508562</v>
      </c>
      <c r="E292" s="394">
        <v>98.437675727066676</v>
      </c>
      <c r="F292" s="394">
        <v>99.13437457863229</v>
      </c>
      <c r="G292" s="394">
        <v>89.528206010382718</v>
      </c>
      <c r="H292" s="395">
        <v>9390</v>
      </c>
      <c r="I292" s="396" t="s">
        <v>17</v>
      </c>
      <c r="J292" s="390"/>
      <c r="K292" s="390"/>
      <c r="L292" s="391"/>
      <c r="M292" s="391"/>
      <c r="N292" s="391"/>
      <c r="O292" s="286"/>
      <c r="P292" s="286"/>
      <c r="Q292" s="286"/>
      <c r="R292" s="286"/>
    </row>
    <row r="293" spans="1:19" s="287" customFormat="1" ht="24.95" customHeight="1" thickBot="1">
      <c r="A293" s="397" t="s">
        <v>14</v>
      </c>
      <c r="B293" s="398">
        <v>368.79615514955049</v>
      </c>
      <c r="C293" s="398">
        <v>264.60192087208145</v>
      </c>
      <c r="D293" s="398">
        <v>2805.4948576686538</v>
      </c>
      <c r="E293" s="399">
        <v>98.515552426544289</v>
      </c>
      <c r="F293" s="399">
        <v>98.934946381935816</v>
      </c>
      <c r="G293" s="399">
        <v>88.707555717000631</v>
      </c>
      <c r="H293" s="400">
        <v>24844</v>
      </c>
      <c r="I293" s="401" t="s">
        <v>15</v>
      </c>
      <c r="J293" s="390"/>
      <c r="K293" s="390"/>
      <c r="L293" s="391"/>
      <c r="M293" s="391"/>
      <c r="N293" s="391"/>
      <c r="O293" s="286"/>
      <c r="P293" s="286"/>
      <c r="Q293" s="286"/>
      <c r="R293" s="286"/>
    </row>
    <row r="294" spans="1:19" s="287" customFormat="1" ht="24.95" customHeight="1" thickBot="1">
      <c r="A294" s="392" t="s">
        <v>12</v>
      </c>
      <c r="B294" s="393">
        <v>196.19991434458822</v>
      </c>
      <c r="C294" s="393">
        <v>157.60556923197112</v>
      </c>
      <c r="D294" s="393">
        <v>1289.3101088798699</v>
      </c>
      <c r="E294" s="394">
        <v>97.869013638050944</v>
      </c>
      <c r="F294" s="394">
        <v>98.288198444314048</v>
      </c>
      <c r="G294" s="394">
        <v>85.996414588031712</v>
      </c>
      <c r="H294" s="395">
        <v>9207</v>
      </c>
      <c r="I294" s="396" t="s">
        <v>13</v>
      </c>
      <c r="J294" s="390"/>
      <c r="K294" s="390"/>
      <c r="L294" s="391"/>
      <c r="M294" s="391"/>
      <c r="N294" s="391"/>
      <c r="O294" s="286"/>
      <c r="P294" s="286"/>
      <c r="Q294" s="286"/>
      <c r="R294" s="286"/>
    </row>
    <row r="295" spans="1:19" s="287" customFormat="1" ht="24.95" customHeight="1" thickBot="1">
      <c r="A295" s="397" t="s">
        <v>10</v>
      </c>
      <c r="B295" s="398">
        <v>184.34625916354443</v>
      </c>
      <c r="C295" s="398">
        <v>119.9775431715548</v>
      </c>
      <c r="D295" s="398">
        <v>1065.4587872797802</v>
      </c>
      <c r="E295" s="399">
        <v>97.267729966451355</v>
      </c>
      <c r="F295" s="399">
        <v>98.221764589127886</v>
      </c>
      <c r="G295" s="399">
        <v>84.208406887804813</v>
      </c>
      <c r="H295" s="400">
        <v>6747</v>
      </c>
      <c r="I295" s="401" t="s">
        <v>11</v>
      </c>
      <c r="J295" s="390"/>
      <c r="K295" s="390"/>
      <c r="L295" s="391"/>
      <c r="M295" s="391"/>
      <c r="N295" s="391"/>
      <c r="O295" s="286"/>
      <c r="P295" s="286"/>
      <c r="Q295" s="286"/>
      <c r="R295" s="286"/>
    </row>
    <row r="296" spans="1:19" s="287" customFormat="1" ht="24.95" customHeight="1" thickBot="1">
      <c r="A296" s="392" t="s">
        <v>8</v>
      </c>
      <c r="B296" s="393">
        <v>123.11178266955335</v>
      </c>
      <c r="C296" s="393">
        <v>89.941129285537968</v>
      </c>
      <c r="D296" s="393">
        <v>529.43483424560827</v>
      </c>
      <c r="E296" s="394">
        <v>99.313375445232737</v>
      </c>
      <c r="F296" s="394">
        <v>99.49837630069301</v>
      </c>
      <c r="G296" s="394">
        <v>97.047212302031667</v>
      </c>
      <c r="H296" s="395">
        <v>17930</v>
      </c>
      <c r="I296" s="396" t="s">
        <v>9</v>
      </c>
      <c r="J296" s="390"/>
      <c r="K296" s="390"/>
      <c r="L296" s="391"/>
      <c r="M296" s="391"/>
      <c r="N296" s="391"/>
      <c r="O296" s="286"/>
      <c r="P296" s="286"/>
      <c r="Q296" s="286"/>
      <c r="R296" s="286"/>
    </row>
    <row r="297" spans="1:19" s="287" customFormat="1" ht="24.95" customHeight="1" thickBot="1">
      <c r="A297" s="397" t="s">
        <v>6</v>
      </c>
      <c r="B297" s="398">
        <v>240.18605777443838</v>
      </c>
      <c r="C297" s="398">
        <v>166.84614858613793</v>
      </c>
      <c r="D297" s="398">
        <v>794.81187975462831</v>
      </c>
      <c r="E297" s="399">
        <v>99.109762573111794</v>
      </c>
      <c r="F297" s="399">
        <v>99.381593222438283</v>
      </c>
      <c r="G297" s="399">
        <v>97.054070126928735</v>
      </c>
      <c r="H297" s="400">
        <v>26980</v>
      </c>
      <c r="I297" s="401" t="s">
        <v>7</v>
      </c>
      <c r="J297" s="390"/>
      <c r="K297" s="390"/>
      <c r="L297" s="391"/>
      <c r="M297" s="391"/>
      <c r="N297" s="391"/>
      <c r="O297" s="286"/>
      <c r="P297" s="286"/>
      <c r="Q297" s="286"/>
      <c r="R297" s="286"/>
    </row>
    <row r="298" spans="1:19" s="287" customFormat="1" ht="24.95" customHeight="1" thickBot="1">
      <c r="A298" s="392" t="s">
        <v>4</v>
      </c>
      <c r="B298" s="393">
        <v>390.25675026734268</v>
      </c>
      <c r="C298" s="393">
        <v>261.16657530123973</v>
      </c>
      <c r="D298" s="393">
        <v>1321.5385059906073</v>
      </c>
      <c r="E298" s="394">
        <v>98.824067405104145</v>
      </c>
      <c r="F298" s="394">
        <v>99.213045544032241</v>
      </c>
      <c r="G298" s="394">
        <v>96.017903076532178</v>
      </c>
      <c r="H298" s="402">
        <v>33187</v>
      </c>
      <c r="I298" s="396" t="s">
        <v>5</v>
      </c>
      <c r="J298" s="390"/>
      <c r="K298" s="390"/>
      <c r="L298" s="391"/>
      <c r="M298" s="391"/>
      <c r="N298" s="391"/>
      <c r="O298" s="286"/>
      <c r="P298" s="286"/>
      <c r="Q298" s="286"/>
      <c r="R298" s="286"/>
    </row>
    <row r="299" spans="1:19" s="305" customFormat="1" ht="24.95" customHeight="1" thickBot="1">
      <c r="A299" s="403" t="s">
        <v>2</v>
      </c>
      <c r="B299" s="404">
        <v>5271.7148044962069</v>
      </c>
      <c r="C299" s="404">
        <v>3745.283195559015</v>
      </c>
      <c r="D299" s="404">
        <v>30262.702054791025</v>
      </c>
      <c r="E299" s="405">
        <v>98.464614675347093</v>
      </c>
      <c r="F299" s="405">
        <v>98.909187414647192</v>
      </c>
      <c r="G299" s="405">
        <v>91.185997281249925</v>
      </c>
      <c r="H299" s="406">
        <v>343348</v>
      </c>
      <c r="I299" s="407" t="s">
        <v>3</v>
      </c>
      <c r="J299" s="408"/>
      <c r="K299" s="408"/>
      <c r="L299" s="409"/>
      <c r="M299" s="409"/>
      <c r="N299" s="409"/>
      <c r="O299" s="311"/>
      <c r="P299" s="311"/>
      <c r="Q299" s="311"/>
      <c r="R299" s="311"/>
    </row>
    <row r="300" spans="1:19" s="287" customFormat="1" ht="24.95" customHeight="1" thickBot="1">
      <c r="A300" s="312" t="s">
        <v>0</v>
      </c>
      <c r="B300" s="410">
        <v>47864.274312024085</v>
      </c>
      <c r="C300" s="410">
        <v>47213.24438907874</v>
      </c>
      <c r="D300" s="410">
        <v>224125.4969250999</v>
      </c>
      <c r="E300" s="411">
        <v>97.954382691511412</v>
      </c>
      <c r="F300" s="411">
        <v>97.982206326110216</v>
      </c>
      <c r="G300" s="411">
        <v>90.42135282786812</v>
      </c>
      <c r="H300" s="314">
        <v>2339845</v>
      </c>
      <c r="I300" s="315" t="s">
        <v>167</v>
      </c>
      <c r="J300" s="390"/>
      <c r="K300" s="390"/>
      <c r="L300" s="391"/>
      <c r="M300" s="391"/>
      <c r="N300" s="391"/>
      <c r="O300" s="286"/>
      <c r="P300" s="286"/>
      <c r="Q300" s="286"/>
      <c r="R300" s="286"/>
    </row>
    <row r="301" spans="1:19" s="287" customFormat="1">
      <c r="A301" s="412"/>
      <c r="B301" s="413"/>
      <c r="C301" s="413"/>
      <c r="D301" s="413"/>
      <c r="E301" s="413"/>
      <c r="F301" s="413"/>
      <c r="G301" s="413"/>
      <c r="H301" s="414"/>
      <c r="I301" s="415"/>
      <c r="J301" s="390"/>
      <c r="K301" s="390"/>
      <c r="L301" s="391"/>
      <c r="M301" s="391"/>
      <c r="N301" s="391"/>
      <c r="O301" s="286"/>
      <c r="P301" s="286"/>
      <c r="Q301" s="286"/>
      <c r="R301" s="286"/>
    </row>
    <row r="302" spans="1:19" s="287" customFormat="1">
      <c r="A302" s="412"/>
      <c r="B302" s="413"/>
      <c r="C302" s="413"/>
      <c r="D302" s="413"/>
      <c r="E302" s="413"/>
      <c r="F302" s="413"/>
      <c r="G302" s="413"/>
      <c r="H302" s="414"/>
      <c r="I302" s="415"/>
      <c r="J302" s="390"/>
      <c r="K302" s="390"/>
      <c r="L302" s="391"/>
      <c r="M302" s="391"/>
      <c r="N302" s="391"/>
      <c r="O302" s="286"/>
      <c r="P302" s="286"/>
      <c r="Q302" s="286"/>
      <c r="R302" s="286"/>
    </row>
    <row r="303" spans="1:19" s="294" customFormat="1" ht="60" customHeight="1">
      <c r="A303" s="470" t="s">
        <v>254</v>
      </c>
      <c r="B303" s="470"/>
      <c r="C303" s="470"/>
      <c r="D303" s="470"/>
      <c r="E303" s="470"/>
      <c r="F303" s="470"/>
      <c r="G303" s="470"/>
      <c r="H303" s="470"/>
      <c r="I303" s="470"/>
      <c r="J303" s="292"/>
      <c r="K303" s="292"/>
      <c r="L303" s="293"/>
      <c r="M303" s="293"/>
      <c r="N303" s="293"/>
      <c r="O303" s="293"/>
      <c r="P303" s="293"/>
      <c r="Q303" s="293"/>
      <c r="R303" s="293"/>
      <c r="S303" s="293"/>
    </row>
    <row r="304" spans="1:19" s="287" customFormat="1" ht="28.5" customHeight="1">
      <c r="A304" s="471" t="s">
        <v>255</v>
      </c>
      <c r="B304" s="471"/>
      <c r="C304" s="471"/>
      <c r="D304" s="471"/>
      <c r="E304" s="471"/>
      <c r="F304" s="471"/>
      <c r="G304" s="471"/>
      <c r="H304" s="471"/>
      <c r="I304" s="471"/>
      <c r="J304" s="285"/>
      <c r="K304" s="285"/>
      <c r="L304" s="286"/>
      <c r="M304" s="286"/>
      <c r="N304" s="286"/>
      <c r="O304" s="286"/>
      <c r="P304" s="286"/>
      <c r="Q304" s="286"/>
      <c r="R304" s="286"/>
      <c r="S304" s="286"/>
    </row>
    <row r="305" spans="1:19" s="287" customFormat="1" ht="79.5" customHeight="1">
      <c r="A305" s="496" t="s">
        <v>157</v>
      </c>
      <c r="B305" s="528" t="s">
        <v>256</v>
      </c>
      <c r="C305" s="529"/>
      <c r="D305" s="530"/>
      <c r="E305" s="498" t="s">
        <v>257</v>
      </c>
      <c r="F305" s="498"/>
      <c r="G305" s="498"/>
      <c r="H305" s="517" t="s">
        <v>212</v>
      </c>
      <c r="I305" s="539" t="s">
        <v>45</v>
      </c>
      <c r="J305" s="285"/>
      <c r="K305" s="285"/>
      <c r="L305" s="286"/>
      <c r="M305" s="286"/>
      <c r="N305" s="286"/>
      <c r="O305" s="286"/>
      <c r="P305" s="286"/>
      <c r="Q305" s="286"/>
      <c r="R305" s="286"/>
      <c r="S305" s="286"/>
    </row>
    <row r="306" spans="1:19" s="287" customFormat="1" ht="80.099999999999994" customHeight="1">
      <c r="A306" s="497"/>
      <c r="B306" s="187" t="s">
        <v>258</v>
      </c>
      <c r="C306" s="187" t="s">
        <v>259</v>
      </c>
      <c r="D306" s="187" t="s">
        <v>260</v>
      </c>
      <c r="E306" s="187" t="s">
        <v>258</v>
      </c>
      <c r="F306" s="187" t="s">
        <v>259</v>
      </c>
      <c r="G306" s="187" t="s">
        <v>260</v>
      </c>
      <c r="H306" s="518"/>
      <c r="I306" s="539"/>
      <c r="J306" s="285"/>
      <c r="K306" s="285"/>
      <c r="L306" s="286"/>
      <c r="M306" s="286"/>
      <c r="N306" s="286"/>
      <c r="O306" s="286"/>
      <c r="P306" s="286"/>
      <c r="Q306" s="286"/>
      <c r="R306" s="286"/>
      <c r="S306" s="286"/>
    </row>
    <row r="307" spans="1:19" s="287" customFormat="1" ht="24.95" customHeight="1">
      <c r="A307" s="325" t="s">
        <v>43</v>
      </c>
      <c r="B307" s="416">
        <v>3.3206762754372265</v>
      </c>
      <c r="C307" s="416">
        <v>19.340358274694193</v>
      </c>
      <c r="D307" s="416">
        <v>77.338965449870116</v>
      </c>
      <c r="E307" s="416">
        <v>6.9119519708253279</v>
      </c>
      <c r="F307" s="416">
        <v>23.629682483699654</v>
      </c>
      <c r="G307" s="416">
        <v>69.458365545475473</v>
      </c>
      <c r="H307" s="417">
        <v>8245</v>
      </c>
      <c r="I307" s="328" t="s">
        <v>44</v>
      </c>
      <c r="J307" s="285"/>
      <c r="K307" s="285"/>
      <c r="L307" s="286"/>
      <c r="M307" s="286"/>
      <c r="N307" s="286"/>
      <c r="O307" s="286"/>
      <c r="P307" s="286"/>
      <c r="Q307" s="286"/>
      <c r="R307" s="286"/>
      <c r="S307" s="286"/>
    </row>
    <row r="308" spans="1:19" s="287" customFormat="1" ht="24.95" customHeight="1">
      <c r="A308" s="329" t="s">
        <v>384</v>
      </c>
      <c r="B308" s="418">
        <v>0.7537792132059381</v>
      </c>
      <c r="C308" s="418">
        <v>19.735432029337154</v>
      </c>
      <c r="D308" s="418">
        <v>79.510788757457149</v>
      </c>
      <c r="E308" s="418">
        <v>3.5467097691327742</v>
      </c>
      <c r="F308" s="418">
        <v>24.410874861367439</v>
      </c>
      <c r="G308" s="418">
        <v>72.042415369499992</v>
      </c>
      <c r="H308" s="419">
        <v>7431</v>
      </c>
      <c r="I308" s="332" t="s">
        <v>42</v>
      </c>
      <c r="J308" s="285"/>
      <c r="K308" s="285"/>
      <c r="L308" s="286"/>
      <c r="M308" s="286"/>
      <c r="N308" s="286"/>
      <c r="O308" s="286"/>
      <c r="P308" s="286"/>
      <c r="Q308" s="286"/>
      <c r="R308" s="286"/>
      <c r="S308" s="286"/>
    </row>
    <row r="309" spans="1:19" s="287" customFormat="1" ht="24.95" customHeight="1">
      <c r="A309" s="325" t="s">
        <v>40</v>
      </c>
      <c r="B309" s="416">
        <v>2.6958679263288262E-2</v>
      </c>
      <c r="C309" s="416">
        <v>7.5559779127188555</v>
      </c>
      <c r="D309" s="416">
        <v>92.41706340801727</v>
      </c>
      <c r="E309" s="416">
        <v>0.71827942922138022</v>
      </c>
      <c r="F309" s="416">
        <v>5.725075868499145</v>
      </c>
      <c r="G309" s="416">
        <v>93.556644702278902</v>
      </c>
      <c r="H309" s="417">
        <v>14970</v>
      </c>
      <c r="I309" s="328" t="s">
        <v>41</v>
      </c>
      <c r="J309" s="285"/>
      <c r="K309" s="285"/>
      <c r="L309" s="286"/>
      <c r="M309" s="286"/>
      <c r="N309" s="286"/>
      <c r="O309" s="286"/>
      <c r="P309" s="286"/>
      <c r="Q309" s="286"/>
      <c r="R309" s="286"/>
      <c r="S309" s="286"/>
    </row>
    <row r="310" spans="1:19" s="287" customFormat="1" ht="24.95" customHeight="1">
      <c r="A310" s="329" t="s">
        <v>38</v>
      </c>
      <c r="B310" s="418">
        <v>0.15455898014630906</v>
      </c>
      <c r="C310" s="418">
        <v>12.573057042306255</v>
      </c>
      <c r="D310" s="418">
        <v>87.272383977543896</v>
      </c>
      <c r="E310" s="418">
        <v>0.39874924383311733</v>
      </c>
      <c r="F310" s="418">
        <v>9.995893449146795</v>
      </c>
      <c r="G310" s="418">
        <v>89.605357307016504</v>
      </c>
      <c r="H310" s="419">
        <v>9782</v>
      </c>
      <c r="I310" s="332" t="s">
        <v>39</v>
      </c>
      <c r="J310" s="285"/>
      <c r="K310" s="285"/>
      <c r="L310" s="286"/>
      <c r="M310" s="286"/>
      <c r="N310" s="286"/>
      <c r="O310" s="286"/>
      <c r="P310" s="286"/>
      <c r="Q310" s="286"/>
      <c r="R310" s="286"/>
      <c r="S310" s="286"/>
    </row>
    <row r="311" spans="1:19" s="287" customFormat="1" ht="24.95" customHeight="1">
      <c r="A311" s="325" t="s">
        <v>36</v>
      </c>
      <c r="B311" s="416">
        <v>0.54926973714430816</v>
      </c>
      <c r="C311" s="416">
        <v>9.2619860710651771</v>
      </c>
      <c r="D311" s="416">
        <v>90.188744191790136</v>
      </c>
      <c r="E311" s="416">
        <v>0.56332015996482998</v>
      </c>
      <c r="F311" s="416">
        <v>9.1310824882292643</v>
      </c>
      <c r="G311" s="416">
        <v>90.305597351805929</v>
      </c>
      <c r="H311" s="417">
        <v>13049</v>
      </c>
      <c r="I311" s="328" t="s">
        <v>37</v>
      </c>
      <c r="J311" s="285"/>
      <c r="K311" s="285"/>
      <c r="L311" s="286"/>
      <c r="M311" s="286"/>
      <c r="N311" s="286"/>
      <c r="O311" s="286"/>
      <c r="P311" s="286"/>
      <c r="Q311" s="286"/>
      <c r="R311" s="286"/>
      <c r="S311" s="286"/>
    </row>
    <row r="312" spans="1:19" s="287" customFormat="1" ht="24.95" customHeight="1">
      <c r="A312" s="329" t="s">
        <v>34</v>
      </c>
      <c r="B312" s="418">
        <v>1.1972056320685869</v>
      </c>
      <c r="C312" s="418">
        <v>8.9577024586616911</v>
      </c>
      <c r="D312" s="418">
        <v>89.845091909269172</v>
      </c>
      <c r="E312" s="418">
        <v>4.2208016176477479</v>
      </c>
      <c r="F312" s="418">
        <v>9.3063258140574998</v>
      </c>
      <c r="G312" s="418">
        <v>86.472872568294889</v>
      </c>
      <c r="H312" s="419">
        <v>17715</v>
      </c>
      <c r="I312" s="332" t="s">
        <v>35</v>
      </c>
      <c r="J312" s="285"/>
      <c r="K312" s="285"/>
      <c r="L312" s="286"/>
      <c r="M312" s="286"/>
      <c r="N312" s="286"/>
      <c r="O312" s="286"/>
      <c r="P312" s="286"/>
      <c r="Q312" s="286"/>
      <c r="R312" s="286"/>
      <c r="S312" s="286"/>
    </row>
    <row r="313" spans="1:19" s="287" customFormat="1" ht="24.95" customHeight="1">
      <c r="A313" s="325" t="s">
        <v>32</v>
      </c>
      <c r="B313" s="416">
        <v>0.10046282243863457</v>
      </c>
      <c r="C313" s="416">
        <v>14.940756025392831</v>
      </c>
      <c r="D313" s="416">
        <v>84.95878115216874</v>
      </c>
      <c r="E313" s="416">
        <v>2.3309298812527781</v>
      </c>
      <c r="F313" s="416">
        <v>15.048274619354505</v>
      </c>
      <c r="G313" s="416">
        <v>82.620795499392656</v>
      </c>
      <c r="H313" s="417">
        <v>6989</v>
      </c>
      <c r="I313" s="328" t="s">
        <v>33</v>
      </c>
      <c r="J313" s="285"/>
      <c r="K313" s="285"/>
      <c r="L313" s="286"/>
      <c r="M313" s="286"/>
      <c r="N313" s="286"/>
      <c r="O313" s="286"/>
      <c r="P313" s="286"/>
      <c r="Q313" s="286"/>
      <c r="R313" s="286"/>
      <c r="S313" s="286"/>
    </row>
    <row r="314" spans="1:19" s="287" customFormat="1" ht="24.95" customHeight="1">
      <c r="A314" s="329" t="s">
        <v>30</v>
      </c>
      <c r="B314" s="418">
        <v>3.0939163863886918</v>
      </c>
      <c r="C314" s="418">
        <v>25.320698040534566</v>
      </c>
      <c r="D314" s="418">
        <v>71.58538557307277</v>
      </c>
      <c r="E314" s="418">
        <v>4.3148344888378896</v>
      </c>
      <c r="F314" s="418">
        <v>13.419254508972648</v>
      </c>
      <c r="G314" s="418">
        <v>82.265911002186769</v>
      </c>
      <c r="H314" s="419">
        <v>15645</v>
      </c>
      <c r="I314" s="332" t="s">
        <v>31</v>
      </c>
      <c r="J314" s="285"/>
      <c r="K314" s="285"/>
      <c r="L314" s="286"/>
      <c r="M314" s="286"/>
      <c r="N314" s="286"/>
      <c r="O314" s="286"/>
      <c r="P314" s="286"/>
      <c r="Q314" s="286"/>
      <c r="R314" s="286"/>
      <c r="S314" s="286"/>
    </row>
    <row r="315" spans="1:19" s="287" customFormat="1" ht="24.95" customHeight="1">
      <c r="A315" s="325" t="s">
        <v>28</v>
      </c>
      <c r="B315" s="416">
        <v>4.4374366405332699</v>
      </c>
      <c r="C315" s="416">
        <v>22.902096866050059</v>
      </c>
      <c r="D315" s="416">
        <v>72.660466493414518</v>
      </c>
      <c r="E315" s="416">
        <v>3.7606080225858198</v>
      </c>
      <c r="F315" s="416">
        <v>22.055060732413899</v>
      </c>
      <c r="G315" s="416">
        <v>74.184331244999782</v>
      </c>
      <c r="H315" s="417">
        <v>12790</v>
      </c>
      <c r="I315" s="328" t="s">
        <v>29</v>
      </c>
      <c r="J315" s="285"/>
      <c r="K315" s="285"/>
      <c r="L315" s="286"/>
      <c r="M315" s="286"/>
      <c r="N315" s="286"/>
      <c r="O315" s="286"/>
      <c r="P315" s="286"/>
      <c r="Q315" s="286"/>
      <c r="R315" s="286"/>
      <c r="S315" s="286"/>
    </row>
    <row r="316" spans="1:19" s="287" customFormat="1" ht="24.95" customHeight="1">
      <c r="A316" s="329" t="s">
        <v>26</v>
      </c>
      <c r="B316" s="418">
        <v>0.20286018239010209</v>
      </c>
      <c r="C316" s="418">
        <v>9.681513984732625</v>
      </c>
      <c r="D316" s="418">
        <v>90.115625832878393</v>
      </c>
      <c r="E316" s="418">
        <v>2.5904593390829951</v>
      </c>
      <c r="F316" s="418">
        <v>11.924649832544123</v>
      </c>
      <c r="G316" s="418">
        <v>85.484890828372684</v>
      </c>
      <c r="H316" s="419">
        <v>24105</v>
      </c>
      <c r="I316" s="332" t="s">
        <v>27</v>
      </c>
      <c r="J316" s="285"/>
      <c r="K316" s="285"/>
      <c r="L316" s="286"/>
      <c r="M316" s="286"/>
      <c r="N316" s="286"/>
      <c r="O316" s="286"/>
      <c r="P316" s="286"/>
      <c r="Q316" s="286"/>
      <c r="R316" s="286"/>
      <c r="S316" s="286"/>
    </row>
    <row r="317" spans="1:19" s="287" customFormat="1" ht="24.95" customHeight="1">
      <c r="A317" s="325" t="s">
        <v>24</v>
      </c>
      <c r="B317" s="416">
        <v>2.2462940824482462</v>
      </c>
      <c r="C317" s="416">
        <v>14.733802940888619</v>
      </c>
      <c r="D317" s="416">
        <v>83.019902976662465</v>
      </c>
      <c r="E317" s="416">
        <v>2.7940844795744062</v>
      </c>
      <c r="F317" s="416">
        <v>22.863145439388344</v>
      </c>
      <c r="G317" s="416">
        <v>74.342770081036619</v>
      </c>
      <c r="H317" s="417">
        <v>8769</v>
      </c>
      <c r="I317" s="328" t="s">
        <v>25</v>
      </c>
      <c r="J317" s="285"/>
      <c r="K317" s="285"/>
      <c r="L317" s="286"/>
      <c r="M317" s="286"/>
      <c r="N317" s="286"/>
      <c r="O317" s="286"/>
      <c r="P317" s="286"/>
      <c r="Q317" s="286"/>
      <c r="R317" s="286"/>
      <c r="S317" s="286"/>
    </row>
    <row r="318" spans="1:19" s="287" customFormat="1" ht="24.95" customHeight="1">
      <c r="A318" s="329" t="s">
        <v>22</v>
      </c>
      <c r="B318" s="418">
        <v>5.0397691542847269E-2</v>
      </c>
      <c r="C318" s="418">
        <v>5.7449899920725143</v>
      </c>
      <c r="D318" s="418">
        <v>94.204612316384342</v>
      </c>
      <c r="E318" s="418">
        <v>0.3486264606541018</v>
      </c>
      <c r="F318" s="418">
        <v>13.145995511528563</v>
      </c>
      <c r="G318" s="418">
        <v>86.505378027817329</v>
      </c>
      <c r="H318" s="419">
        <v>12208</v>
      </c>
      <c r="I318" s="332" t="s">
        <v>23</v>
      </c>
      <c r="J318" s="285"/>
      <c r="K318" s="285"/>
      <c r="L318" s="286"/>
      <c r="M318" s="286"/>
      <c r="N318" s="286"/>
      <c r="O318" s="286"/>
      <c r="P318" s="286"/>
      <c r="Q318" s="286"/>
      <c r="R318" s="286"/>
      <c r="S318" s="286"/>
    </row>
    <row r="319" spans="1:19" s="287" customFormat="1" ht="24.95" customHeight="1">
      <c r="A319" s="325" t="s">
        <v>20</v>
      </c>
      <c r="B319" s="416">
        <v>3.4309514162382584</v>
      </c>
      <c r="C319" s="416">
        <v>23.063127202196718</v>
      </c>
      <c r="D319" s="416">
        <v>73.505921381565287</v>
      </c>
      <c r="E319" s="416">
        <v>3.6348348879710715</v>
      </c>
      <c r="F319" s="416">
        <v>13.482372702710805</v>
      </c>
      <c r="G319" s="416">
        <v>82.882792409317318</v>
      </c>
      <c r="H319" s="417">
        <v>32283</v>
      </c>
      <c r="I319" s="328" t="s">
        <v>21</v>
      </c>
      <c r="J319" s="285"/>
      <c r="K319" s="285"/>
      <c r="L319" s="286"/>
      <c r="M319" s="286"/>
      <c r="N319" s="286"/>
      <c r="O319" s="286"/>
      <c r="P319" s="286"/>
      <c r="Q319" s="286"/>
      <c r="R319" s="286"/>
      <c r="S319" s="286"/>
    </row>
    <row r="320" spans="1:19" s="287" customFormat="1" ht="24.95" customHeight="1">
      <c r="A320" s="329" t="s">
        <v>18</v>
      </c>
      <c r="B320" s="418">
        <v>2.1692453915699912</v>
      </c>
      <c r="C320" s="418">
        <v>31.417999884913623</v>
      </c>
      <c r="D320" s="418">
        <v>66.412754723514183</v>
      </c>
      <c r="E320" s="418">
        <v>7.2089095298330328</v>
      </c>
      <c r="F320" s="418">
        <v>22.546440276043118</v>
      </c>
      <c r="G320" s="418">
        <v>70.244650194121164</v>
      </c>
      <c r="H320" s="419">
        <v>31082</v>
      </c>
      <c r="I320" s="332" t="s">
        <v>19</v>
      </c>
      <c r="J320" s="285"/>
      <c r="K320" s="285"/>
      <c r="L320" s="286"/>
      <c r="M320" s="286"/>
      <c r="N320" s="286"/>
      <c r="O320" s="286"/>
      <c r="P320" s="286"/>
      <c r="Q320" s="286"/>
      <c r="R320" s="286"/>
      <c r="S320" s="286"/>
    </row>
    <row r="321" spans="1:19" s="287" customFormat="1" ht="24.95" customHeight="1">
      <c r="A321" s="325" t="s">
        <v>16</v>
      </c>
      <c r="B321" s="416">
        <v>7.4927734672142629E-2</v>
      </c>
      <c r="C321" s="416">
        <v>9.2361914773607481</v>
      </c>
      <c r="D321" s="416">
        <v>90.688880787967264</v>
      </c>
      <c r="E321" s="416">
        <v>1.0644038732766827</v>
      </c>
      <c r="F321" s="416">
        <v>10.17869379523505</v>
      </c>
      <c r="G321" s="416">
        <v>88.756902331488433</v>
      </c>
      <c r="H321" s="417">
        <v>9390</v>
      </c>
      <c r="I321" s="328" t="s">
        <v>17</v>
      </c>
      <c r="J321" s="285"/>
      <c r="K321" s="285"/>
      <c r="L321" s="286"/>
      <c r="M321" s="286"/>
      <c r="N321" s="286"/>
      <c r="O321" s="286"/>
      <c r="P321" s="286"/>
      <c r="Q321" s="286"/>
      <c r="R321" s="286"/>
      <c r="S321" s="286"/>
    </row>
    <row r="322" spans="1:19" s="287" customFormat="1" ht="24.95" customHeight="1">
      <c r="A322" s="329" t="s">
        <v>14</v>
      </c>
      <c r="B322" s="418">
        <v>0.14539147031391589</v>
      </c>
      <c r="C322" s="418">
        <v>10.733540228433426</v>
      </c>
      <c r="D322" s="418">
        <v>89.121068301253516</v>
      </c>
      <c r="E322" s="418">
        <v>2.8723509881675051</v>
      </c>
      <c r="F322" s="418">
        <v>15.576224489750656</v>
      </c>
      <c r="G322" s="418">
        <v>81.551424522082485</v>
      </c>
      <c r="H322" s="419">
        <v>24844</v>
      </c>
      <c r="I322" s="332" t="s">
        <v>15</v>
      </c>
      <c r="J322" s="285"/>
      <c r="K322" s="285"/>
      <c r="L322" s="286"/>
      <c r="M322" s="286"/>
      <c r="N322" s="286"/>
      <c r="O322" s="286"/>
      <c r="P322" s="286"/>
      <c r="Q322" s="286"/>
      <c r="R322" s="286"/>
      <c r="S322" s="286"/>
    </row>
    <row r="323" spans="1:19" s="287" customFormat="1" ht="24.95" customHeight="1">
      <c r="A323" s="325" t="s">
        <v>12</v>
      </c>
      <c r="B323" s="416">
        <v>0</v>
      </c>
      <c r="C323" s="416">
        <v>0.78596536622391522</v>
      </c>
      <c r="D323" s="416">
        <v>99.214034633776279</v>
      </c>
      <c r="E323" s="416">
        <v>0</v>
      </c>
      <c r="F323" s="416">
        <v>0.65280932590370222</v>
      </c>
      <c r="G323" s="416">
        <v>99.347190674096495</v>
      </c>
      <c r="H323" s="417">
        <v>9207</v>
      </c>
      <c r="I323" s="328" t="s">
        <v>13</v>
      </c>
      <c r="J323" s="285"/>
      <c r="K323" s="285"/>
      <c r="L323" s="286"/>
      <c r="M323" s="286"/>
      <c r="N323" s="286"/>
      <c r="O323" s="286"/>
      <c r="P323" s="286"/>
      <c r="Q323" s="286"/>
      <c r="R323" s="286"/>
      <c r="S323" s="286"/>
    </row>
    <row r="324" spans="1:19" s="287" customFormat="1" ht="24.95" customHeight="1">
      <c r="A324" s="329" t="s">
        <v>10</v>
      </c>
      <c r="B324" s="418">
        <v>0.11968996837461683</v>
      </c>
      <c r="C324" s="418">
        <v>26.646302029626192</v>
      </c>
      <c r="D324" s="418">
        <v>73.234008001997111</v>
      </c>
      <c r="E324" s="418">
        <v>1.3423546561053941</v>
      </c>
      <c r="F324" s="418">
        <v>23.653709125163036</v>
      </c>
      <c r="G324" s="418">
        <v>75.003936218730914</v>
      </c>
      <c r="H324" s="419">
        <v>6747</v>
      </c>
      <c r="I324" s="332" t="s">
        <v>11</v>
      </c>
      <c r="J324" s="285"/>
      <c r="K324" s="285"/>
      <c r="L324" s="286"/>
      <c r="M324" s="286"/>
      <c r="N324" s="286"/>
      <c r="O324" s="286"/>
      <c r="P324" s="286"/>
      <c r="Q324" s="286"/>
      <c r="R324" s="286"/>
      <c r="S324" s="286"/>
    </row>
    <row r="325" spans="1:19" s="287" customFormat="1" ht="24.95" customHeight="1">
      <c r="A325" s="325" t="s">
        <v>8</v>
      </c>
      <c r="B325" s="416">
        <v>0.83264583036181294</v>
      </c>
      <c r="C325" s="416">
        <v>30.125823308676676</v>
      </c>
      <c r="D325" s="416">
        <v>69.041530860959469</v>
      </c>
      <c r="E325" s="416">
        <v>1.8997097263703906</v>
      </c>
      <c r="F325" s="416">
        <v>9.687874155197262</v>
      </c>
      <c r="G325" s="416">
        <v>88.412416118432759</v>
      </c>
      <c r="H325" s="417">
        <v>17930</v>
      </c>
      <c r="I325" s="328" t="s">
        <v>9</v>
      </c>
      <c r="J325" s="285"/>
      <c r="K325" s="285"/>
      <c r="L325" s="286"/>
      <c r="M325" s="286"/>
      <c r="N325" s="286"/>
      <c r="O325" s="286"/>
      <c r="P325" s="286"/>
      <c r="Q325" s="286"/>
      <c r="R325" s="286"/>
      <c r="S325" s="286"/>
    </row>
    <row r="326" spans="1:19" s="287" customFormat="1" ht="24.95" customHeight="1">
      <c r="A326" s="329" t="s">
        <v>6</v>
      </c>
      <c r="B326" s="418">
        <v>5.1539429470856861</v>
      </c>
      <c r="C326" s="418">
        <v>47.627366555391305</v>
      </c>
      <c r="D326" s="418">
        <v>47.218690497519901</v>
      </c>
      <c r="E326" s="418">
        <v>6.8286864262157962</v>
      </c>
      <c r="F326" s="418">
        <v>25.940127068885243</v>
      </c>
      <c r="G326" s="418">
        <v>67.231186504894836</v>
      </c>
      <c r="H326" s="419">
        <v>26980</v>
      </c>
      <c r="I326" s="332" t="s">
        <v>7</v>
      </c>
      <c r="J326" s="285"/>
      <c r="K326" s="285"/>
      <c r="L326" s="286"/>
      <c r="M326" s="286"/>
      <c r="N326" s="286"/>
      <c r="O326" s="286"/>
      <c r="P326" s="286"/>
      <c r="Q326" s="286"/>
      <c r="R326" s="286"/>
      <c r="S326" s="286"/>
    </row>
    <row r="327" spans="1:19" s="287" customFormat="1" ht="24.95" customHeight="1">
      <c r="A327" s="325" t="s">
        <v>4</v>
      </c>
      <c r="B327" s="416">
        <v>3.4368787547441841</v>
      </c>
      <c r="C327" s="416">
        <v>41.729201662601113</v>
      </c>
      <c r="D327" s="416">
        <v>54.833919582651006</v>
      </c>
      <c r="E327" s="416">
        <v>4.5280990327377308</v>
      </c>
      <c r="F327" s="416">
        <v>20.023666386337727</v>
      </c>
      <c r="G327" s="416">
        <v>75.448234580920214</v>
      </c>
      <c r="H327" s="417">
        <v>33187</v>
      </c>
      <c r="I327" s="328" t="s">
        <v>5</v>
      </c>
      <c r="J327" s="285"/>
      <c r="K327" s="285"/>
      <c r="L327" s="286"/>
      <c r="M327" s="286"/>
      <c r="N327" s="286"/>
      <c r="O327" s="286"/>
      <c r="P327" s="286"/>
      <c r="Q327" s="286"/>
      <c r="R327" s="286"/>
      <c r="S327" s="286"/>
    </row>
    <row r="328" spans="1:19" s="305" customFormat="1" ht="24.95" customHeight="1">
      <c r="A328" s="333" t="s">
        <v>2</v>
      </c>
      <c r="B328" s="420">
        <v>1.8805627226761101</v>
      </c>
      <c r="C328" s="420">
        <v>21.900387511926279</v>
      </c>
      <c r="D328" s="420">
        <v>76.219049765404492</v>
      </c>
      <c r="E328" s="420">
        <v>3.5055160235589815</v>
      </c>
      <c r="F328" s="420">
        <v>15.76135046739158</v>
      </c>
      <c r="G328" s="420">
        <v>80.733133509057367</v>
      </c>
      <c r="H328" s="421">
        <v>343348</v>
      </c>
      <c r="I328" s="336" t="s">
        <v>3</v>
      </c>
      <c r="J328" s="310"/>
      <c r="K328" s="310"/>
      <c r="L328" s="311"/>
      <c r="M328" s="311"/>
      <c r="N328" s="311"/>
      <c r="O328" s="311"/>
      <c r="P328" s="311"/>
      <c r="Q328" s="311"/>
      <c r="R328" s="311"/>
      <c r="S328" s="311"/>
    </row>
    <row r="329" spans="1:19" s="305" customFormat="1" ht="24.95" customHeight="1" thickBot="1">
      <c r="A329" s="337" t="s">
        <v>0</v>
      </c>
      <c r="B329" s="422">
        <v>2.6621423669967013</v>
      </c>
      <c r="C329" s="422">
        <v>27.982244133983546</v>
      </c>
      <c r="D329" s="422">
        <v>69.355613499019071</v>
      </c>
      <c r="E329" s="422">
        <v>4.4334072815411352</v>
      </c>
      <c r="F329" s="422">
        <v>22.840783754939249</v>
      </c>
      <c r="G329" s="422">
        <v>72.725808963505344</v>
      </c>
      <c r="H329" s="423">
        <v>2339845</v>
      </c>
      <c r="I329" s="340" t="s">
        <v>167</v>
      </c>
      <c r="J329" s="310"/>
      <c r="K329" s="310"/>
      <c r="L329" s="311"/>
      <c r="M329" s="311"/>
      <c r="N329" s="311"/>
      <c r="O329" s="311"/>
      <c r="P329" s="311"/>
      <c r="Q329" s="311"/>
      <c r="R329" s="311"/>
      <c r="S329" s="311"/>
    </row>
    <row r="330" spans="1:19" s="324" customFormat="1" ht="21.95" customHeight="1">
      <c r="A330" s="424"/>
      <c r="B330" s="425"/>
      <c r="C330" s="425"/>
      <c r="D330" s="425"/>
      <c r="E330" s="425"/>
      <c r="F330" s="425"/>
      <c r="G330" s="425"/>
      <c r="H330" s="426"/>
      <c r="I330" s="426"/>
      <c r="J330" s="322"/>
      <c r="K330" s="322"/>
      <c r="L330" s="323"/>
      <c r="M330" s="323"/>
      <c r="N330" s="323"/>
      <c r="O330" s="323"/>
      <c r="P330" s="323"/>
      <c r="Q330" s="323"/>
      <c r="R330" s="323"/>
      <c r="S330" s="323"/>
    </row>
    <row r="331" spans="1:19" s="324" customFormat="1" ht="21.95" customHeight="1">
      <c r="A331" s="424"/>
      <c r="B331" s="425"/>
      <c r="C331" s="425"/>
      <c r="D331" s="425"/>
      <c r="E331" s="425"/>
      <c r="F331" s="425"/>
      <c r="G331" s="425"/>
      <c r="H331" s="426"/>
      <c r="I331" s="426"/>
      <c r="J331" s="322"/>
      <c r="K331" s="322"/>
      <c r="L331" s="323"/>
      <c r="M331" s="323"/>
      <c r="N331" s="323"/>
      <c r="O331" s="323"/>
      <c r="P331" s="323"/>
      <c r="Q331" s="323"/>
      <c r="R331" s="323"/>
      <c r="S331" s="323"/>
    </row>
    <row r="332" spans="1:19" s="294" customFormat="1" ht="54.75" customHeight="1">
      <c r="A332" s="470" t="s">
        <v>261</v>
      </c>
      <c r="B332" s="470"/>
      <c r="C332" s="470"/>
      <c r="D332" s="470"/>
      <c r="E332" s="470"/>
      <c r="F332" s="470"/>
      <c r="G332" s="470"/>
      <c r="H332" s="470"/>
      <c r="I332" s="470"/>
      <c r="J332" s="292"/>
      <c r="K332" s="292"/>
      <c r="L332" s="293"/>
      <c r="M332" s="293"/>
      <c r="N332" s="293"/>
      <c r="O332" s="293"/>
      <c r="P332" s="293"/>
      <c r="Q332" s="293"/>
      <c r="R332" s="293"/>
      <c r="S332" s="293"/>
    </row>
    <row r="333" spans="1:19" s="287" customFormat="1" ht="30" customHeight="1">
      <c r="A333" s="471" t="s">
        <v>255</v>
      </c>
      <c r="B333" s="471"/>
      <c r="C333" s="471"/>
      <c r="D333" s="471"/>
      <c r="E333" s="471"/>
      <c r="F333" s="471"/>
      <c r="G333" s="471"/>
      <c r="H333" s="471"/>
      <c r="I333" s="471"/>
      <c r="J333" s="285"/>
      <c r="K333" s="285"/>
      <c r="L333" s="286"/>
      <c r="M333" s="286"/>
      <c r="N333" s="286"/>
      <c r="O333" s="286"/>
      <c r="P333" s="286"/>
      <c r="Q333" s="286"/>
      <c r="R333" s="286"/>
      <c r="S333" s="286"/>
    </row>
    <row r="334" spans="1:19" s="287" customFormat="1" ht="60" customHeight="1">
      <c r="A334" s="496" t="s">
        <v>157</v>
      </c>
      <c r="B334" s="528" t="s">
        <v>262</v>
      </c>
      <c r="C334" s="529"/>
      <c r="D334" s="530"/>
      <c r="E334" s="514" t="s">
        <v>263</v>
      </c>
      <c r="F334" s="515"/>
      <c r="G334" s="516"/>
      <c r="H334" s="517" t="s">
        <v>212</v>
      </c>
      <c r="I334" s="512" t="s">
        <v>45</v>
      </c>
      <c r="J334" s="285"/>
      <c r="K334" s="285"/>
      <c r="L334" s="286"/>
      <c r="M334" s="286"/>
      <c r="N334" s="286"/>
      <c r="O334" s="286"/>
      <c r="P334" s="286"/>
      <c r="Q334" s="286"/>
      <c r="R334" s="286"/>
      <c r="S334" s="286"/>
    </row>
    <row r="335" spans="1:19" s="287" customFormat="1" ht="80.099999999999994" customHeight="1">
      <c r="A335" s="497"/>
      <c r="B335" s="187" t="s">
        <v>258</v>
      </c>
      <c r="C335" s="187" t="s">
        <v>259</v>
      </c>
      <c r="D335" s="187" t="s">
        <v>260</v>
      </c>
      <c r="E335" s="187" t="s">
        <v>258</v>
      </c>
      <c r="F335" s="187" t="s">
        <v>259</v>
      </c>
      <c r="G335" s="187" t="s">
        <v>260</v>
      </c>
      <c r="H335" s="518"/>
      <c r="I335" s="513"/>
      <c r="J335" s="285"/>
      <c r="K335" s="285"/>
      <c r="L335" s="286"/>
      <c r="M335" s="286"/>
      <c r="N335" s="286"/>
      <c r="O335" s="286"/>
      <c r="P335" s="286"/>
      <c r="Q335" s="286"/>
      <c r="R335" s="286"/>
      <c r="S335" s="286"/>
    </row>
    <row r="336" spans="1:19" s="287" customFormat="1" ht="24.95" customHeight="1">
      <c r="A336" s="325" t="s">
        <v>43</v>
      </c>
      <c r="B336" s="416">
        <v>12.778744170220213</v>
      </c>
      <c r="C336" s="416">
        <v>47.782658027616208</v>
      </c>
      <c r="D336" s="416">
        <v>39.438597802165184</v>
      </c>
      <c r="E336" s="416">
        <v>13.499701546890709</v>
      </c>
      <c r="F336" s="416">
        <v>45.157639710925537</v>
      </c>
      <c r="G336" s="416">
        <v>41.342658742185641</v>
      </c>
      <c r="H336" s="417">
        <v>8245</v>
      </c>
      <c r="I336" s="328" t="s">
        <v>44</v>
      </c>
      <c r="J336" s="285"/>
      <c r="K336" s="285"/>
      <c r="L336" s="286"/>
      <c r="M336" s="286"/>
      <c r="N336" s="286"/>
      <c r="O336" s="286"/>
      <c r="P336" s="286"/>
      <c r="Q336" s="286"/>
      <c r="R336" s="286"/>
      <c r="S336" s="286"/>
    </row>
    <row r="337" spans="1:19" s="287" customFormat="1" ht="24.95" customHeight="1">
      <c r="A337" s="329" t="s">
        <v>384</v>
      </c>
      <c r="B337" s="418">
        <v>2.6487256038921552</v>
      </c>
      <c r="C337" s="418">
        <v>28.667290429780067</v>
      </c>
      <c r="D337" s="418">
        <v>68.683983966327204</v>
      </c>
      <c r="E337" s="418">
        <v>2.2225554007100832</v>
      </c>
      <c r="F337" s="418">
        <v>19.322951835468945</v>
      </c>
      <c r="G337" s="418">
        <v>78.454492763820838</v>
      </c>
      <c r="H337" s="419">
        <v>7431</v>
      </c>
      <c r="I337" s="332" t="s">
        <v>42</v>
      </c>
      <c r="J337" s="285"/>
      <c r="K337" s="285"/>
      <c r="L337" s="286"/>
      <c r="M337" s="286"/>
      <c r="N337" s="286"/>
      <c r="O337" s="286"/>
      <c r="P337" s="286"/>
      <c r="Q337" s="286"/>
      <c r="R337" s="286"/>
      <c r="S337" s="286"/>
    </row>
    <row r="338" spans="1:19" s="287" customFormat="1" ht="24.95" customHeight="1">
      <c r="A338" s="325" t="s">
        <v>40</v>
      </c>
      <c r="B338" s="416">
        <v>1.8825022757806193</v>
      </c>
      <c r="C338" s="416">
        <v>9.0396165889588485</v>
      </c>
      <c r="D338" s="416">
        <v>89.077881135260128</v>
      </c>
      <c r="E338" s="416">
        <v>0.11998840448191883</v>
      </c>
      <c r="F338" s="416">
        <v>11.368735374703515</v>
      </c>
      <c r="G338" s="416">
        <v>88.511276220814253</v>
      </c>
      <c r="H338" s="417">
        <v>14970</v>
      </c>
      <c r="I338" s="328" t="s">
        <v>41</v>
      </c>
      <c r="J338" s="285"/>
      <c r="K338" s="285"/>
      <c r="L338" s="286"/>
      <c r="M338" s="286"/>
      <c r="N338" s="286"/>
      <c r="O338" s="286"/>
      <c r="P338" s="286"/>
      <c r="Q338" s="286"/>
      <c r="R338" s="286"/>
      <c r="S338" s="286"/>
    </row>
    <row r="339" spans="1:19" s="287" customFormat="1" ht="24.95" customHeight="1">
      <c r="A339" s="329" t="s">
        <v>38</v>
      </c>
      <c r="B339" s="418">
        <v>1.0805952179372407</v>
      </c>
      <c r="C339" s="418">
        <v>24.900761066588327</v>
      </c>
      <c r="D339" s="418">
        <v>74.018643715471413</v>
      </c>
      <c r="E339" s="418">
        <v>0.94195487972610414</v>
      </c>
      <c r="F339" s="418">
        <v>22.918044179719274</v>
      </c>
      <c r="G339" s="418">
        <v>76.140000940551431</v>
      </c>
      <c r="H339" s="419">
        <v>9782</v>
      </c>
      <c r="I339" s="332" t="s">
        <v>39</v>
      </c>
      <c r="J339" s="285"/>
      <c r="K339" s="285"/>
      <c r="L339" s="286"/>
      <c r="M339" s="286"/>
      <c r="N339" s="286"/>
      <c r="O339" s="286"/>
      <c r="P339" s="286"/>
      <c r="Q339" s="286"/>
      <c r="R339" s="286"/>
      <c r="S339" s="286"/>
    </row>
    <row r="340" spans="1:19" s="287" customFormat="1" ht="24.95" customHeight="1">
      <c r="A340" s="325" t="s">
        <v>36</v>
      </c>
      <c r="B340" s="416">
        <v>4.8118367680527534</v>
      </c>
      <c r="C340" s="416">
        <v>45.415743736298261</v>
      </c>
      <c r="D340" s="416">
        <v>49.77241949564641</v>
      </c>
      <c r="E340" s="416">
        <v>0.68469286584375333</v>
      </c>
      <c r="F340" s="416">
        <v>23.382328716860055</v>
      </c>
      <c r="G340" s="416">
        <v>75.932978417294763</v>
      </c>
      <c r="H340" s="417">
        <v>13049</v>
      </c>
      <c r="I340" s="328" t="s">
        <v>37</v>
      </c>
      <c r="J340" s="285"/>
      <c r="K340" s="285"/>
      <c r="L340" s="286"/>
      <c r="M340" s="286"/>
      <c r="N340" s="286"/>
      <c r="O340" s="286"/>
      <c r="P340" s="286"/>
      <c r="Q340" s="286"/>
      <c r="R340" s="286"/>
      <c r="S340" s="286"/>
    </row>
    <row r="341" spans="1:19" s="287" customFormat="1" ht="24.95" customHeight="1">
      <c r="A341" s="329" t="s">
        <v>34</v>
      </c>
      <c r="B341" s="418">
        <v>1.1886072827825216</v>
      </c>
      <c r="C341" s="418">
        <v>28.885302861165705</v>
      </c>
      <c r="D341" s="418">
        <v>69.926089856049487</v>
      </c>
      <c r="E341" s="418">
        <v>0.29970210157781707</v>
      </c>
      <c r="F341" s="418">
        <v>17.029434260113501</v>
      </c>
      <c r="G341" s="418">
        <v>82.670863638306855</v>
      </c>
      <c r="H341" s="419">
        <v>17715</v>
      </c>
      <c r="I341" s="332" t="s">
        <v>35</v>
      </c>
      <c r="J341" s="285"/>
      <c r="K341" s="285"/>
      <c r="L341" s="286"/>
      <c r="M341" s="286"/>
      <c r="N341" s="286"/>
      <c r="O341" s="286"/>
      <c r="P341" s="286"/>
      <c r="Q341" s="286"/>
      <c r="R341" s="286"/>
      <c r="S341" s="286"/>
    </row>
    <row r="342" spans="1:19" s="287" customFormat="1" ht="24.95" customHeight="1">
      <c r="A342" s="325" t="s">
        <v>32</v>
      </c>
      <c r="B342" s="416">
        <v>6.0628631962818611</v>
      </c>
      <c r="C342" s="416">
        <v>39.730477264763131</v>
      </c>
      <c r="D342" s="416">
        <v>54.206659538955869</v>
      </c>
      <c r="E342" s="416">
        <v>8.6032630030342214E-2</v>
      </c>
      <c r="F342" s="416">
        <v>25.944459397536583</v>
      </c>
      <c r="G342" s="416">
        <v>73.969507972434144</v>
      </c>
      <c r="H342" s="417">
        <v>6989</v>
      </c>
      <c r="I342" s="328" t="s">
        <v>33</v>
      </c>
      <c r="J342" s="285"/>
      <c r="K342" s="285"/>
      <c r="L342" s="286"/>
      <c r="M342" s="286"/>
      <c r="N342" s="286"/>
      <c r="O342" s="286"/>
      <c r="P342" s="286"/>
      <c r="Q342" s="286"/>
      <c r="R342" s="286"/>
      <c r="S342" s="286"/>
    </row>
    <row r="343" spans="1:19" s="287" customFormat="1" ht="24.95" customHeight="1">
      <c r="A343" s="329" t="s">
        <v>30</v>
      </c>
      <c r="B343" s="418">
        <v>9.0664081374563015</v>
      </c>
      <c r="C343" s="418">
        <v>37.684793646364461</v>
      </c>
      <c r="D343" s="418">
        <v>53.248798216176638</v>
      </c>
      <c r="E343" s="418">
        <v>3.406782687700928</v>
      </c>
      <c r="F343" s="418">
        <v>28.854275597094762</v>
      </c>
      <c r="G343" s="418">
        <v>67.738941715201747</v>
      </c>
      <c r="H343" s="419">
        <v>15645</v>
      </c>
      <c r="I343" s="332" t="s">
        <v>31</v>
      </c>
      <c r="J343" s="285"/>
      <c r="K343" s="285"/>
      <c r="L343" s="286"/>
      <c r="M343" s="286"/>
      <c r="N343" s="286"/>
      <c r="O343" s="286"/>
      <c r="P343" s="286"/>
      <c r="Q343" s="286"/>
      <c r="R343" s="286"/>
      <c r="S343" s="286"/>
    </row>
    <row r="344" spans="1:19" s="287" customFormat="1" ht="24.95" customHeight="1">
      <c r="A344" s="325" t="s">
        <v>28</v>
      </c>
      <c r="B344" s="416">
        <v>4.3243001841159181</v>
      </c>
      <c r="C344" s="416">
        <v>46.065092290703902</v>
      </c>
      <c r="D344" s="416">
        <v>49.610607525179873</v>
      </c>
      <c r="E344" s="416">
        <v>4.4487995121116164</v>
      </c>
      <c r="F344" s="416">
        <v>29.173770353249996</v>
      </c>
      <c r="G344" s="416">
        <v>66.377430134636825</v>
      </c>
      <c r="H344" s="417">
        <v>12790</v>
      </c>
      <c r="I344" s="328" t="s">
        <v>29</v>
      </c>
      <c r="J344" s="285"/>
      <c r="K344" s="285"/>
      <c r="L344" s="286"/>
      <c r="M344" s="286"/>
      <c r="N344" s="286"/>
      <c r="O344" s="286"/>
      <c r="P344" s="286"/>
      <c r="Q344" s="286"/>
      <c r="R344" s="286"/>
      <c r="S344" s="286"/>
    </row>
    <row r="345" spans="1:19" s="287" customFormat="1" ht="24.95" customHeight="1">
      <c r="A345" s="329" t="s">
        <v>26</v>
      </c>
      <c r="B345" s="418">
        <v>5.1120009684191485</v>
      </c>
      <c r="C345" s="418">
        <v>46.115201690106744</v>
      </c>
      <c r="D345" s="418">
        <v>48.772797341469314</v>
      </c>
      <c r="E345" s="418">
        <v>0.33604019654326345</v>
      </c>
      <c r="F345" s="418">
        <v>27.969652949151797</v>
      </c>
      <c r="G345" s="418">
        <v>71.694306854301445</v>
      </c>
      <c r="H345" s="419">
        <v>24105</v>
      </c>
      <c r="I345" s="332" t="s">
        <v>27</v>
      </c>
      <c r="J345" s="285"/>
      <c r="K345" s="285"/>
      <c r="L345" s="286"/>
      <c r="M345" s="286"/>
      <c r="N345" s="286"/>
      <c r="O345" s="286"/>
      <c r="P345" s="286"/>
      <c r="Q345" s="286"/>
      <c r="R345" s="286"/>
      <c r="S345" s="286"/>
    </row>
    <row r="346" spans="1:19" s="287" customFormat="1" ht="24.95" customHeight="1">
      <c r="A346" s="325" t="s">
        <v>24</v>
      </c>
      <c r="B346" s="416">
        <v>0.70965469432218964</v>
      </c>
      <c r="C346" s="416">
        <v>77.353082902845927</v>
      </c>
      <c r="D346" s="416">
        <v>21.937262402831482</v>
      </c>
      <c r="E346" s="416">
        <v>2.2238870820828733</v>
      </c>
      <c r="F346" s="416">
        <v>55.323925445025758</v>
      </c>
      <c r="G346" s="416">
        <v>42.452187472891083</v>
      </c>
      <c r="H346" s="417">
        <v>8769</v>
      </c>
      <c r="I346" s="328" t="s">
        <v>25</v>
      </c>
      <c r="J346" s="285"/>
      <c r="K346" s="285"/>
      <c r="L346" s="286"/>
      <c r="M346" s="286"/>
      <c r="N346" s="286"/>
      <c r="O346" s="286"/>
      <c r="P346" s="286"/>
      <c r="Q346" s="286"/>
      <c r="R346" s="286"/>
      <c r="S346" s="286"/>
    </row>
    <row r="347" spans="1:19" s="287" customFormat="1" ht="24.95" customHeight="1">
      <c r="A347" s="329" t="s">
        <v>22</v>
      </c>
      <c r="B347" s="418">
        <v>0.14744577473935427</v>
      </c>
      <c r="C347" s="418">
        <v>33.440982812976472</v>
      </c>
      <c r="D347" s="418">
        <v>66.411571412284474</v>
      </c>
      <c r="E347" s="418">
        <v>3.8382325407227511E-2</v>
      </c>
      <c r="F347" s="418">
        <v>17.037521871641946</v>
      </c>
      <c r="G347" s="418">
        <v>82.924095802951172</v>
      </c>
      <c r="H347" s="419">
        <v>12208</v>
      </c>
      <c r="I347" s="332" t="s">
        <v>23</v>
      </c>
      <c r="J347" s="285"/>
      <c r="K347" s="285"/>
      <c r="L347" s="286"/>
      <c r="M347" s="286"/>
      <c r="N347" s="286"/>
      <c r="O347" s="286"/>
      <c r="P347" s="286"/>
      <c r="Q347" s="286"/>
      <c r="R347" s="286"/>
      <c r="S347" s="286"/>
    </row>
    <row r="348" spans="1:19" s="287" customFormat="1" ht="24.95" customHeight="1">
      <c r="A348" s="325" t="s">
        <v>20</v>
      </c>
      <c r="B348" s="416">
        <v>7.8804541877356558</v>
      </c>
      <c r="C348" s="416">
        <v>45.78131606964525</v>
      </c>
      <c r="D348" s="416">
        <v>46.338229742622872</v>
      </c>
      <c r="E348" s="416">
        <v>5.1585147423451128</v>
      </c>
      <c r="F348" s="416">
        <v>39.569888270564306</v>
      </c>
      <c r="G348" s="416">
        <v>55.271596987093744</v>
      </c>
      <c r="H348" s="417">
        <v>32283</v>
      </c>
      <c r="I348" s="328" t="s">
        <v>21</v>
      </c>
      <c r="J348" s="285"/>
      <c r="K348" s="285"/>
      <c r="L348" s="286"/>
      <c r="M348" s="286"/>
      <c r="N348" s="286"/>
      <c r="O348" s="286"/>
      <c r="P348" s="286"/>
      <c r="Q348" s="286"/>
      <c r="R348" s="286"/>
      <c r="S348" s="286"/>
    </row>
    <row r="349" spans="1:19" s="287" customFormat="1" ht="24.95" customHeight="1">
      <c r="A349" s="329" t="s">
        <v>18</v>
      </c>
      <c r="B349" s="418">
        <v>11.208391199296798</v>
      </c>
      <c r="C349" s="418">
        <v>60.071022572950206</v>
      </c>
      <c r="D349" s="418">
        <v>28.720586227754239</v>
      </c>
      <c r="E349" s="418">
        <v>7.7627778705181045</v>
      </c>
      <c r="F349" s="418">
        <v>52.191307446716486</v>
      </c>
      <c r="G349" s="418">
        <v>40.045914682764305</v>
      </c>
      <c r="H349" s="419">
        <v>31082</v>
      </c>
      <c r="I349" s="332" t="s">
        <v>19</v>
      </c>
      <c r="J349" s="285"/>
      <c r="K349" s="285"/>
      <c r="L349" s="286"/>
      <c r="M349" s="286"/>
      <c r="N349" s="286"/>
      <c r="O349" s="286"/>
      <c r="P349" s="286"/>
      <c r="Q349" s="286"/>
      <c r="R349" s="286"/>
      <c r="S349" s="286"/>
    </row>
    <row r="350" spans="1:19" s="287" customFormat="1" ht="24.95" customHeight="1">
      <c r="A350" s="325" t="s">
        <v>16</v>
      </c>
      <c r="B350" s="416">
        <v>1.0129741866987034</v>
      </c>
      <c r="C350" s="416">
        <v>24.751530788600952</v>
      </c>
      <c r="D350" s="416">
        <v>74.235495024699077</v>
      </c>
      <c r="E350" s="416">
        <v>5.3586494138752681E-2</v>
      </c>
      <c r="F350" s="416">
        <v>20.880134455657554</v>
      </c>
      <c r="G350" s="416">
        <v>79.066279050203264</v>
      </c>
      <c r="H350" s="417">
        <v>9390</v>
      </c>
      <c r="I350" s="328" t="s">
        <v>17</v>
      </c>
      <c r="J350" s="285"/>
      <c r="K350" s="285"/>
      <c r="L350" s="286"/>
      <c r="M350" s="286"/>
      <c r="N350" s="286"/>
      <c r="O350" s="286"/>
      <c r="P350" s="286"/>
      <c r="Q350" s="286"/>
      <c r="R350" s="286"/>
      <c r="S350" s="286"/>
    </row>
    <row r="351" spans="1:19" s="287" customFormat="1" ht="24.95" customHeight="1">
      <c r="A351" s="329" t="s">
        <v>14</v>
      </c>
      <c r="B351" s="418">
        <v>1.7660485837545381</v>
      </c>
      <c r="C351" s="418">
        <v>52.929652574658334</v>
      </c>
      <c r="D351" s="418">
        <v>45.3042988415868</v>
      </c>
      <c r="E351" s="418">
        <v>1.0500675515137612</v>
      </c>
      <c r="F351" s="418">
        <v>33.038881410743734</v>
      </c>
      <c r="G351" s="418">
        <v>65.911051037742013</v>
      </c>
      <c r="H351" s="419">
        <v>24844</v>
      </c>
      <c r="I351" s="332" t="s">
        <v>15</v>
      </c>
      <c r="J351" s="285"/>
      <c r="K351" s="285"/>
      <c r="L351" s="286"/>
      <c r="M351" s="286"/>
      <c r="N351" s="286"/>
      <c r="O351" s="286"/>
      <c r="P351" s="286"/>
      <c r="Q351" s="286"/>
      <c r="R351" s="286"/>
      <c r="S351" s="286"/>
    </row>
    <row r="352" spans="1:19" s="287" customFormat="1" ht="24.95" customHeight="1">
      <c r="A352" s="325" t="s">
        <v>12</v>
      </c>
      <c r="B352" s="416">
        <v>3.2995316475276572E-2</v>
      </c>
      <c r="C352" s="416">
        <v>33.359399681731801</v>
      </c>
      <c r="D352" s="416">
        <v>66.607605001790475</v>
      </c>
      <c r="E352" s="416">
        <v>4.4518169640358193E-2</v>
      </c>
      <c r="F352" s="416">
        <v>23.169158390288139</v>
      </c>
      <c r="G352" s="416">
        <v>76.786323440069509</v>
      </c>
      <c r="H352" s="417">
        <v>9207</v>
      </c>
      <c r="I352" s="328" t="s">
        <v>13</v>
      </c>
      <c r="J352" s="285"/>
      <c r="K352" s="285"/>
      <c r="L352" s="286"/>
      <c r="M352" s="286"/>
      <c r="N352" s="286"/>
      <c r="O352" s="286"/>
      <c r="P352" s="286"/>
      <c r="Q352" s="286"/>
      <c r="R352" s="286"/>
      <c r="S352" s="286"/>
    </row>
    <row r="353" spans="1:19" s="287" customFormat="1" ht="24.95" customHeight="1">
      <c r="A353" s="329" t="s">
        <v>10</v>
      </c>
      <c r="B353" s="418">
        <v>3.0200605306182791</v>
      </c>
      <c r="C353" s="418">
        <v>56.282998148870568</v>
      </c>
      <c r="D353" s="418">
        <v>40.696941320508749</v>
      </c>
      <c r="E353" s="418">
        <v>0.22250951265944174</v>
      </c>
      <c r="F353" s="418">
        <v>41.965087716025636</v>
      </c>
      <c r="G353" s="418">
        <v>57.812402771310744</v>
      </c>
      <c r="H353" s="419">
        <v>6747</v>
      </c>
      <c r="I353" s="332" t="s">
        <v>11</v>
      </c>
      <c r="J353" s="285"/>
      <c r="K353" s="285"/>
      <c r="L353" s="286"/>
      <c r="M353" s="286"/>
      <c r="N353" s="286"/>
      <c r="O353" s="286"/>
      <c r="P353" s="286"/>
      <c r="Q353" s="286"/>
      <c r="R353" s="286"/>
      <c r="S353" s="286"/>
    </row>
    <row r="354" spans="1:19" s="287" customFormat="1" ht="24.95" customHeight="1">
      <c r="A354" s="325" t="s">
        <v>8</v>
      </c>
      <c r="B354" s="416">
        <v>6.5752932515500291</v>
      </c>
      <c r="C354" s="416">
        <v>49.845541580383134</v>
      </c>
      <c r="D354" s="416">
        <v>43.579165168067654</v>
      </c>
      <c r="E354" s="416">
        <v>1.348013673199568</v>
      </c>
      <c r="F354" s="416">
        <v>37.877181293072482</v>
      </c>
      <c r="G354" s="416">
        <v>60.774805033728839</v>
      </c>
      <c r="H354" s="417">
        <v>17930</v>
      </c>
      <c r="I354" s="328" t="s">
        <v>9</v>
      </c>
      <c r="J354" s="285"/>
      <c r="K354" s="285"/>
      <c r="L354" s="286"/>
      <c r="M354" s="286"/>
      <c r="N354" s="286"/>
      <c r="O354" s="286"/>
      <c r="P354" s="286"/>
      <c r="Q354" s="286"/>
      <c r="R354" s="286"/>
      <c r="S354" s="286"/>
    </row>
    <row r="355" spans="1:19" s="287" customFormat="1" ht="24.95" customHeight="1">
      <c r="A355" s="329" t="s">
        <v>6</v>
      </c>
      <c r="B355" s="418">
        <v>16.793420905438385</v>
      </c>
      <c r="C355" s="418">
        <v>59.09930491016722</v>
      </c>
      <c r="D355" s="418">
        <v>24.10727418438827</v>
      </c>
      <c r="E355" s="418">
        <v>7.4342735277023859</v>
      </c>
      <c r="F355" s="418">
        <v>57.302505813544066</v>
      </c>
      <c r="G355" s="418">
        <v>35.263220658748821</v>
      </c>
      <c r="H355" s="419">
        <v>26980</v>
      </c>
      <c r="I355" s="332" t="s">
        <v>7</v>
      </c>
      <c r="J355" s="285"/>
      <c r="K355" s="285"/>
      <c r="L355" s="286"/>
      <c r="M355" s="286"/>
      <c r="N355" s="286"/>
      <c r="O355" s="286"/>
      <c r="P355" s="286"/>
      <c r="Q355" s="286"/>
      <c r="R355" s="286"/>
      <c r="S355" s="286"/>
    </row>
    <row r="356" spans="1:19" s="287" customFormat="1" ht="24.95" customHeight="1">
      <c r="A356" s="325" t="s">
        <v>4</v>
      </c>
      <c r="B356" s="416">
        <v>15.558755353069625</v>
      </c>
      <c r="C356" s="416">
        <v>61.441603269431198</v>
      </c>
      <c r="D356" s="416">
        <v>22.999641377495525</v>
      </c>
      <c r="E356" s="416">
        <v>9.3083148319740907</v>
      </c>
      <c r="F356" s="416">
        <v>57.020077584550158</v>
      </c>
      <c r="G356" s="416">
        <v>33.671607583473701</v>
      </c>
      <c r="H356" s="417">
        <v>33187</v>
      </c>
      <c r="I356" s="328" t="s">
        <v>5</v>
      </c>
      <c r="J356" s="285"/>
      <c r="K356" s="285"/>
      <c r="L356" s="286"/>
      <c r="M356" s="286"/>
      <c r="N356" s="286"/>
      <c r="O356" s="286"/>
      <c r="P356" s="286"/>
      <c r="Q356" s="286"/>
      <c r="R356" s="286"/>
      <c r="S356" s="286"/>
    </row>
    <row r="357" spans="1:19" s="305" customFormat="1" ht="24.95" customHeight="1">
      <c r="A357" s="333" t="s">
        <v>2</v>
      </c>
      <c r="B357" s="420">
        <v>6.9393008920823727</v>
      </c>
      <c r="C357" s="420">
        <v>46.167392256425671</v>
      </c>
      <c r="D357" s="420">
        <v>46.89330685148672</v>
      </c>
      <c r="E357" s="420">
        <v>3.6753512906297652</v>
      </c>
      <c r="F357" s="420">
        <v>36.175457189711636</v>
      </c>
      <c r="G357" s="420">
        <v>60.149191519659915</v>
      </c>
      <c r="H357" s="421">
        <v>343348</v>
      </c>
      <c r="I357" s="336" t="s">
        <v>3</v>
      </c>
      <c r="J357" s="310"/>
      <c r="K357" s="310"/>
      <c r="L357" s="311"/>
      <c r="M357" s="311"/>
      <c r="N357" s="311"/>
      <c r="O357" s="311"/>
      <c r="P357" s="311"/>
      <c r="Q357" s="311"/>
      <c r="R357" s="311"/>
      <c r="S357" s="311"/>
    </row>
    <row r="358" spans="1:19" s="305" customFormat="1" ht="24.95" customHeight="1" thickBot="1">
      <c r="A358" s="337" t="s">
        <v>0</v>
      </c>
      <c r="B358" s="427">
        <v>14.392494952201961</v>
      </c>
      <c r="C358" s="427">
        <v>51.474114335710993</v>
      </c>
      <c r="D358" s="427">
        <v>34.133390712067843</v>
      </c>
      <c r="E358" s="427">
        <v>8.2525290626418784</v>
      </c>
      <c r="F358" s="427">
        <v>47.084531343135779</v>
      </c>
      <c r="G358" s="427">
        <v>44.662939594194121</v>
      </c>
      <c r="H358" s="428">
        <v>2339845</v>
      </c>
      <c r="I358" s="340" t="s">
        <v>167</v>
      </c>
      <c r="J358" s="310"/>
      <c r="K358" s="310"/>
      <c r="L358" s="311"/>
      <c r="M358" s="311"/>
      <c r="N358" s="311"/>
      <c r="O358" s="311"/>
      <c r="P358" s="311"/>
      <c r="Q358" s="311"/>
      <c r="R358" s="311"/>
      <c r="S358" s="311"/>
    </row>
    <row r="359" spans="1:19" s="287" customFormat="1">
      <c r="A359" s="341"/>
      <c r="B359" s="342"/>
      <c r="C359" s="342"/>
      <c r="D359" s="342"/>
      <c r="E359" s="342"/>
      <c r="F359" s="342"/>
      <c r="G359" s="342"/>
      <c r="H359" s="343"/>
      <c r="I359" s="284"/>
      <c r="J359" s="285"/>
      <c r="K359" s="285"/>
      <c r="L359" s="286"/>
      <c r="M359" s="286"/>
      <c r="N359" s="286"/>
      <c r="O359" s="286"/>
      <c r="P359" s="286"/>
      <c r="Q359" s="286"/>
      <c r="R359" s="286"/>
      <c r="S359" s="286"/>
    </row>
    <row r="360" spans="1:19" s="287" customFormat="1">
      <c r="A360" s="341"/>
      <c r="B360" s="342"/>
      <c r="C360" s="342"/>
      <c r="D360" s="342"/>
      <c r="E360" s="342"/>
      <c r="F360" s="342"/>
      <c r="G360" s="342"/>
      <c r="H360" s="343"/>
      <c r="I360" s="284"/>
      <c r="J360" s="285"/>
      <c r="K360" s="285"/>
      <c r="L360" s="286"/>
      <c r="M360" s="286"/>
      <c r="N360" s="286"/>
      <c r="O360" s="286"/>
      <c r="P360" s="286"/>
      <c r="Q360" s="286"/>
      <c r="R360" s="286"/>
      <c r="S360" s="286"/>
    </row>
    <row r="361" spans="1:19" s="287" customFormat="1">
      <c r="A361" s="341"/>
      <c r="B361" s="342"/>
      <c r="C361" s="342"/>
      <c r="D361" s="342"/>
      <c r="E361" s="342"/>
      <c r="F361" s="342"/>
      <c r="G361" s="342"/>
      <c r="H361" s="343"/>
      <c r="I361" s="284"/>
      <c r="J361" s="285"/>
      <c r="K361" s="285"/>
      <c r="L361" s="286"/>
      <c r="M361" s="286"/>
      <c r="N361" s="286"/>
      <c r="O361" s="286"/>
      <c r="P361" s="286"/>
      <c r="Q361" s="286"/>
      <c r="R361" s="286"/>
      <c r="S361" s="286"/>
    </row>
    <row r="362" spans="1:19" s="294" customFormat="1" ht="87" customHeight="1">
      <c r="A362" s="503" t="s">
        <v>264</v>
      </c>
      <c r="B362" s="503"/>
      <c r="C362" s="503"/>
      <c r="D362" s="503"/>
      <c r="E362" s="503"/>
      <c r="F362" s="503"/>
      <c r="G362" s="503"/>
      <c r="H362" s="503"/>
      <c r="I362" s="503"/>
      <c r="J362" s="292"/>
      <c r="K362" s="292"/>
      <c r="L362" s="293"/>
      <c r="M362" s="293"/>
      <c r="N362" s="293"/>
      <c r="O362" s="293"/>
      <c r="P362" s="293"/>
      <c r="Q362" s="293"/>
      <c r="R362" s="293"/>
      <c r="S362" s="293"/>
    </row>
    <row r="363" spans="1:19" s="287" customFormat="1" ht="29.25" customHeight="1">
      <c r="A363" s="471" t="s">
        <v>255</v>
      </c>
      <c r="B363" s="471"/>
      <c r="C363" s="471"/>
      <c r="D363" s="471"/>
      <c r="E363" s="471"/>
      <c r="F363" s="471"/>
      <c r="G363" s="471"/>
      <c r="H363" s="471"/>
      <c r="I363" s="471"/>
      <c r="J363" s="285"/>
      <c r="K363" s="285"/>
      <c r="L363" s="286"/>
      <c r="M363" s="286"/>
      <c r="N363" s="286"/>
      <c r="O363" s="286"/>
      <c r="P363" s="286"/>
      <c r="Q363" s="286"/>
      <c r="R363" s="286"/>
      <c r="S363" s="286"/>
    </row>
    <row r="364" spans="1:19" s="287" customFormat="1" ht="60" customHeight="1">
      <c r="A364" s="496" t="s">
        <v>157</v>
      </c>
      <c r="B364" s="499" t="s">
        <v>265</v>
      </c>
      <c r="C364" s="499"/>
      <c r="D364" s="499"/>
      <c r="E364" s="499" t="s">
        <v>266</v>
      </c>
      <c r="F364" s="499"/>
      <c r="G364" s="499"/>
      <c r="H364" s="539" t="s">
        <v>212</v>
      </c>
      <c r="I364" s="539" t="s">
        <v>45</v>
      </c>
      <c r="J364" s="285"/>
      <c r="K364" s="285"/>
      <c r="L364" s="286"/>
      <c r="M364" s="286"/>
      <c r="N364" s="286"/>
      <c r="O364" s="286"/>
      <c r="P364" s="286"/>
      <c r="Q364" s="286"/>
      <c r="R364" s="286"/>
      <c r="S364" s="286"/>
    </row>
    <row r="365" spans="1:19" s="287" customFormat="1" ht="80.099999999999994" customHeight="1">
      <c r="A365" s="497"/>
      <c r="B365" s="187" t="s">
        <v>258</v>
      </c>
      <c r="C365" s="187" t="s">
        <v>259</v>
      </c>
      <c r="D365" s="187" t="s">
        <v>260</v>
      </c>
      <c r="E365" s="187" t="s">
        <v>258</v>
      </c>
      <c r="F365" s="187" t="s">
        <v>259</v>
      </c>
      <c r="G365" s="187" t="s">
        <v>260</v>
      </c>
      <c r="H365" s="539"/>
      <c r="I365" s="539"/>
      <c r="J365" s="285"/>
      <c r="K365" s="285"/>
      <c r="L365" s="286"/>
      <c r="M365" s="286"/>
      <c r="N365" s="286"/>
      <c r="O365" s="286"/>
      <c r="P365" s="286"/>
      <c r="Q365" s="286"/>
      <c r="R365" s="286"/>
      <c r="S365" s="286"/>
    </row>
    <row r="366" spans="1:19" s="287" customFormat="1" ht="24.95" customHeight="1">
      <c r="A366" s="325" t="s">
        <v>43</v>
      </c>
      <c r="B366" s="416">
        <v>65.29747136660518</v>
      </c>
      <c r="C366" s="416">
        <v>28.604466993887918</v>
      </c>
      <c r="D366" s="416">
        <v>6.0980616395080816</v>
      </c>
      <c r="E366" s="416">
        <v>13.666021310417387</v>
      </c>
      <c r="F366" s="416">
        <v>25.682524047829158</v>
      </c>
      <c r="G366" s="416">
        <v>60.651454641754384</v>
      </c>
      <c r="H366" s="417">
        <v>8245</v>
      </c>
      <c r="I366" s="328" t="s">
        <v>44</v>
      </c>
      <c r="J366" s="285"/>
      <c r="K366" s="285"/>
      <c r="L366" s="286"/>
      <c r="M366" s="286"/>
      <c r="N366" s="286"/>
      <c r="O366" s="286"/>
      <c r="P366" s="286"/>
      <c r="Q366" s="286"/>
      <c r="R366" s="286"/>
      <c r="S366" s="286"/>
    </row>
    <row r="367" spans="1:19" s="287" customFormat="1" ht="24.95" customHeight="1">
      <c r="A367" s="329" t="s">
        <v>384</v>
      </c>
      <c r="B367" s="418">
        <v>9.6051074462300896</v>
      </c>
      <c r="C367" s="418">
        <v>45.435533049222684</v>
      </c>
      <c r="D367" s="418">
        <v>44.959359504546853</v>
      </c>
      <c r="E367" s="418">
        <v>1.9849195504133423</v>
      </c>
      <c r="F367" s="418">
        <v>37.118426403474032</v>
      </c>
      <c r="G367" s="418">
        <v>60.896654046112609</v>
      </c>
      <c r="H367" s="419">
        <v>7431</v>
      </c>
      <c r="I367" s="332" t="s">
        <v>42</v>
      </c>
      <c r="J367" s="285"/>
      <c r="K367" s="285"/>
      <c r="L367" s="286"/>
      <c r="M367" s="286"/>
      <c r="N367" s="286"/>
      <c r="O367" s="286"/>
      <c r="P367" s="286"/>
      <c r="Q367" s="286"/>
      <c r="R367" s="286"/>
      <c r="S367" s="286"/>
    </row>
    <row r="368" spans="1:19" s="287" customFormat="1" ht="24.95" customHeight="1">
      <c r="A368" s="325" t="s">
        <v>40</v>
      </c>
      <c r="B368" s="416">
        <v>37.817008304975182</v>
      </c>
      <c r="C368" s="416">
        <v>45.61311028987879</v>
      </c>
      <c r="D368" s="416">
        <v>16.569881405144422</v>
      </c>
      <c r="E368" s="416">
        <v>5.1037973105004486</v>
      </c>
      <c r="F368" s="416">
        <v>28.11728436048136</v>
      </c>
      <c r="G368" s="416">
        <v>66.778918329018708</v>
      </c>
      <c r="H368" s="417">
        <v>14970</v>
      </c>
      <c r="I368" s="328" t="s">
        <v>41</v>
      </c>
      <c r="J368" s="285"/>
      <c r="K368" s="285"/>
      <c r="L368" s="286"/>
      <c r="M368" s="286"/>
      <c r="N368" s="286"/>
      <c r="O368" s="286"/>
      <c r="P368" s="286"/>
      <c r="Q368" s="286"/>
      <c r="R368" s="286"/>
      <c r="S368" s="286"/>
    </row>
    <row r="369" spans="1:19" s="287" customFormat="1" ht="24.95" customHeight="1">
      <c r="A369" s="329" t="s">
        <v>38</v>
      </c>
      <c r="B369" s="418">
        <v>1.3127608609184629</v>
      </c>
      <c r="C369" s="418">
        <v>61.109213809522053</v>
      </c>
      <c r="D369" s="418">
        <v>37.578025329554848</v>
      </c>
      <c r="E369" s="418">
        <v>0.35592413358285158</v>
      </c>
      <c r="F369" s="418">
        <v>32.58632420000103</v>
      </c>
      <c r="G369" s="418">
        <v>67.057751666412614</v>
      </c>
      <c r="H369" s="419">
        <v>9782</v>
      </c>
      <c r="I369" s="332" t="s">
        <v>39</v>
      </c>
      <c r="J369" s="285"/>
      <c r="K369" s="285"/>
      <c r="L369" s="286"/>
      <c r="M369" s="286"/>
      <c r="N369" s="286"/>
      <c r="O369" s="286"/>
      <c r="P369" s="286"/>
      <c r="Q369" s="286"/>
      <c r="R369" s="286"/>
      <c r="S369" s="286"/>
    </row>
    <row r="370" spans="1:19" s="287" customFormat="1" ht="24.95" customHeight="1">
      <c r="A370" s="325" t="s">
        <v>36</v>
      </c>
      <c r="B370" s="416">
        <v>7.4609502141929491</v>
      </c>
      <c r="C370" s="416">
        <v>40.448646182908917</v>
      </c>
      <c r="D370" s="416">
        <v>52.090403602896714</v>
      </c>
      <c r="E370" s="416">
        <v>2.1725971660614278</v>
      </c>
      <c r="F370" s="416">
        <v>32.709173622523792</v>
      </c>
      <c r="G370" s="416">
        <v>65.11822921141308</v>
      </c>
      <c r="H370" s="417">
        <v>13049</v>
      </c>
      <c r="I370" s="328" t="s">
        <v>37</v>
      </c>
      <c r="J370" s="285"/>
      <c r="K370" s="285"/>
      <c r="L370" s="286"/>
      <c r="M370" s="286"/>
      <c r="N370" s="286"/>
      <c r="O370" s="286"/>
      <c r="P370" s="286"/>
      <c r="Q370" s="286"/>
      <c r="R370" s="286"/>
      <c r="S370" s="286"/>
    </row>
    <row r="371" spans="1:19" s="287" customFormat="1" ht="24.95" customHeight="1">
      <c r="A371" s="329" t="s">
        <v>34</v>
      </c>
      <c r="B371" s="418">
        <v>79.166159077875108</v>
      </c>
      <c r="C371" s="418">
        <v>15.631667191412763</v>
      </c>
      <c r="D371" s="418">
        <v>5.2021737307117792</v>
      </c>
      <c r="E371" s="418">
        <v>4.2400982097041036</v>
      </c>
      <c r="F371" s="418">
        <v>47.119583412440754</v>
      </c>
      <c r="G371" s="418">
        <v>48.64031837785307</v>
      </c>
      <c r="H371" s="419">
        <v>17715</v>
      </c>
      <c r="I371" s="332" t="s">
        <v>35</v>
      </c>
      <c r="J371" s="285"/>
      <c r="K371" s="285"/>
      <c r="L371" s="286"/>
      <c r="M371" s="286"/>
      <c r="N371" s="286"/>
      <c r="O371" s="286"/>
      <c r="P371" s="286"/>
      <c r="Q371" s="286"/>
      <c r="R371" s="286"/>
      <c r="S371" s="286"/>
    </row>
    <row r="372" spans="1:19" s="287" customFormat="1" ht="24.95" customHeight="1">
      <c r="A372" s="325" t="s">
        <v>32</v>
      </c>
      <c r="B372" s="416">
        <v>84.69497383017044</v>
      </c>
      <c r="C372" s="416">
        <v>10.680637426762795</v>
      </c>
      <c r="D372" s="416">
        <v>4.6243887430666897</v>
      </c>
      <c r="E372" s="416">
        <v>9.0556073060618996</v>
      </c>
      <c r="F372" s="416">
        <v>33.060643284862387</v>
      </c>
      <c r="G372" s="416">
        <v>57.883749409076493</v>
      </c>
      <c r="H372" s="417">
        <v>6989</v>
      </c>
      <c r="I372" s="328" t="s">
        <v>33</v>
      </c>
      <c r="J372" s="285"/>
      <c r="K372" s="285"/>
      <c r="L372" s="286"/>
      <c r="M372" s="286"/>
      <c r="N372" s="286"/>
      <c r="O372" s="286"/>
      <c r="P372" s="286"/>
      <c r="Q372" s="286"/>
      <c r="R372" s="286"/>
      <c r="S372" s="286"/>
    </row>
    <row r="373" spans="1:19" s="287" customFormat="1" ht="24.95" customHeight="1">
      <c r="A373" s="329" t="s">
        <v>30</v>
      </c>
      <c r="B373" s="418">
        <v>47.417008711591293</v>
      </c>
      <c r="C373" s="418">
        <v>38.903848766679921</v>
      </c>
      <c r="D373" s="418">
        <v>13.679142521727952</v>
      </c>
      <c r="E373" s="418">
        <v>37.917064300645684</v>
      </c>
      <c r="F373" s="418">
        <v>42.147596415398112</v>
      </c>
      <c r="G373" s="418">
        <v>19.935339283954725</v>
      </c>
      <c r="H373" s="419">
        <v>15645</v>
      </c>
      <c r="I373" s="332" t="s">
        <v>31</v>
      </c>
      <c r="J373" s="285"/>
      <c r="K373" s="285"/>
      <c r="L373" s="286"/>
      <c r="M373" s="286"/>
      <c r="N373" s="286"/>
      <c r="O373" s="286"/>
      <c r="P373" s="286"/>
      <c r="Q373" s="286"/>
      <c r="R373" s="286"/>
      <c r="S373" s="286"/>
    </row>
    <row r="374" spans="1:19" s="287" customFormat="1" ht="24.95" customHeight="1">
      <c r="A374" s="325" t="s">
        <v>28</v>
      </c>
      <c r="B374" s="416">
        <v>9.2505924391989947</v>
      </c>
      <c r="C374" s="416">
        <v>53.766224328144773</v>
      </c>
      <c r="D374" s="416">
        <v>36.983183232656451</v>
      </c>
      <c r="E374" s="416">
        <v>4.7927099164516926</v>
      </c>
      <c r="F374" s="416">
        <v>48.815671322976698</v>
      </c>
      <c r="G374" s="416">
        <v>46.391618760571852</v>
      </c>
      <c r="H374" s="417">
        <v>12790</v>
      </c>
      <c r="I374" s="328" t="s">
        <v>29</v>
      </c>
      <c r="J374" s="285"/>
      <c r="K374" s="285"/>
      <c r="L374" s="286"/>
      <c r="M374" s="286"/>
      <c r="N374" s="286"/>
      <c r="O374" s="286"/>
      <c r="P374" s="286"/>
      <c r="Q374" s="286"/>
      <c r="R374" s="286"/>
      <c r="S374" s="286"/>
    </row>
    <row r="375" spans="1:19" s="287" customFormat="1" ht="24.95" customHeight="1">
      <c r="A375" s="329" t="s">
        <v>26</v>
      </c>
      <c r="B375" s="418">
        <v>44.365734676145941</v>
      </c>
      <c r="C375" s="418">
        <v>46.248956254650103</v>
      </c>
      <c r="D375" s="418">
        <v>9.3853090691998062</v>
      </c>
      <c r="E375" s="418">
        <v>4.3343235939184419</v>
      </c>
      <c r="F375" s="418">
        <v>56.51418634904519</v>
      </c>
      <c r="G375" s="418">
        <v>39.151490057032447</v>
      </c>
      <c r="H375" s="419">
        <v>24105</v>
      </c>
      <c r="I375" s="332" t="s">
        <v>27</v>
      </c>
      <c r="J375" s="285"/>
      <c r="K375" s="285"/>
      <c r="L375" s="286"/>
      <c r="M375" s="286"/>
      <c r="N375" s="286"/>
      <c r="O375" s="286"/>
      <c r="P375" s="286"/>
      <c r="Q375" s="286"/>
      <c r="R375" s="286"/>
      <c r="S375" s="286"/>
    </row>
    <row r="376" spans="1:19" s="287" customFormat="1" ht="24.95" customHeight="1">
      <c r="A376" s="325" t="s">
        <v>24</v>
      </c>
      <c r="B376" s="416">
        <v>12.833244284788481</v>
      </c>
      <c r="C376" s="416">
        <v>68.2840898040713</v>
      </c>
      <c r="D376" s="416">
        <v>18.882665911139487</v>
      </c>
      <c r="E376" s="416">
        <v>8.8010075823070881</v>
      </c>
      <c r="F376" s="416">
        <v>44.376774036358725</v>
      </c>
      <c r="G376" s="416">
        <v>46.822218381334224</v>
      </c>
      <c r="H376" s="417">
        <v>8769</v>
      </c>
      <c r="I376" s="328" t="s">
        <v>25</v>
      </c>
      <c r="J376" s="285"/>
      <c r="K376" s="285"/>
      <c r="L376" s="286"/>
      <c r="M376" s="286"/>
      <c r="N376" s="286"/>
      <c r="O376" s="286"/>
      <c r="P376" s="286"/>
      <c r="Q376" s="286"/>
      <c r="R376" s="286"/>
      <c r="S376" s="286"/>
    </row>
    <row r="377" spans="1:19" s="287" customFormat="1" ht="24.95" customHeight="1">
      <c r="A377" s="329" t="s">
        <v>22</v>
      </c>
      <c r="B377" s="418">
        <v>10.301671325130986</v>
      </c>
      <c r="C377" s="418">
        <v>81.416357438244987</v>
      </c>
      <c r="D377" s="418">
        <v>8.2819712366246065</v>
      </c>
      <c r="E377" s="418">
        <v>0.36923030710641341</v>
      </c>
      <c r="F377" s="418">
        <v>29.60328538928486</v>
      </c>
      <c r="G377" s="418">
        <v>70.02748430360937</v>
      </c>
      <c r="H377" s="419">
        <v>12208</v>
      </c>
      <c r="I377" s="332" t="s">
        <v>23</v>
      </c>
      <c r="J377" s="285"/>
      <c r="K377" s="285"/>
      <c r="L377" s="286"/>
      <c r="M377" s="286"/>
      <c r="N377" s="286"/>
      <c r="O377" s="286"/>
      <c r="P377" s="286"/>
      <c r="Q377" s="286"/>
      <c r="R377" s="286"/>
      <c r="S377" s="286"/>
    </row>
    <row r="378" spans="1:19" s="287" customFormat="1" ht="24.95" customHeight="1">
      <c r="A378" s="325" t="s">
        <v>20</v>
      </c>
      <c r="B378" s="416">
        <v>81.981801582896452</v>
      </c>
      <c r="C378" s="416">
        <v>12.64646477518539</v>
      </c>
      <c r="D378" s="416">
        <v>5.3717336419179089</v>
      </c>
      <c r="E378" s="416">
        <v>11.27370372998698</v>
      </c>
      <c r="F378" s="416">
        <v>46.849443142873831</v>
      </c>
      <c r="G378" s="416">
        <v>41.876853127142688</v>
      </c>
      <c r="H378" s="417">
        <v>32283</v>
      </c>
      <c r="I378" s="328" t="s">
        <v>21</v>
      </c>
      <c r="J378" s="285"/>
      <c r="K378" s="285"/>
      <c r="L378" s="286"/>
      <c r="M378" s="286"/>
      <c r="N378" s="286"/>
      <c r="O378" s="286"/>
      <c r="P378" s="286"/>
      <c r="Q378" s="286"/>
      <c r="R378" s="286"/>
      <c r="S378" s="286"/>
    </row>
    <row r="379" spans="1:19" s="287" customFormat="1" ht="24.95" customHeight="1">
      <c r="A379" s="329" t="s">
        <v>18</v>
      </c>
      <c r="B379" s="418">
        <v>86.958307440025578</v>
      </c>
      <c r="C379" s="418">
        <v>7.9007015658775988</v>
      </c>
      <c r="D379" s="418">
        <v>5.1409909940957759</v>
      </c>
      <c r="E379" s="418">
        <v>11.857572899844524</v>
      </c>
      <c r="F379" s="418">
        <v>57.487212755053363</v>
      </c>
      <c r="G379" s="418">
        <v>30.65521434510179</v>
      </c>
      <c r="H379" s="419">
        <v>31082</v>
      </c>
      <c r="I379" s="332" t="s">
        <v>19</v>
      </c>
      <c r="J379" s="285"/>
      <c r="K379" s="285"/>
      <c r="L379" s="286"/>
      <c r="M379" s="286"/>
      <c r="N379" s="286"/>
      <c r="O379" s="286"/>
      <c r="P379" s="286"/>
      <c r="Q379" s="286"/>
      <c r="R379" s="286"/>
      <c r="S379" s="286"/>
    </row>
    <row r="380" spans="1:19" s="287" customFormat="1" ht="24.95" customHeight="1">
      <c r="A380" s="325" t="s">
        <v>16</v>
      </c>
      <c r="B380" s="416">
        <v>15.114305177796405</v>
      </c>
      <c r="C380" s="416">
        <v>75.590437845517584</v>
      </c>
      <c r="D380" s="416">
        <v>9.2952569766846747</v>
      </c>
      <c r="E380" s="416">
        <v>0.53397405125050634</v>
      </c>
      <c r="F380" s="416">
        <v>15.503410905000692</v>
      </c>
      <c r="G380" s="416">
        <v>83.962615043747959</v>
      </c>
      <c r="H380" s="417">
        <v>9390</v>
      </c>
      <c r="I380" s="328" t="s">
        <v>17</v>
      </c>
      <c r="J380" s="285"/>
      <c r="K380" s="285"/>
      <c r="L380" s="286"/>
      <c r="M380" s="286"/>
      <c r="N380" s="286"/>
      <c r="O380" s="286"/>
      <c r="P380" s="286"/>
      <c r="Q380" s="286"/>
      <c r="R380" s="286"/>
      <c r="S380" s="286"/>
    </row>
    <row r="381" spans="1:19" s="287" customFormat="1" ht="24.95" customHeight="1">
      <c r="A381" s="329" t="s">
        <v>14</v>
      </c>
      <c r="B381" s="418">
        <v>41.362313526591016</v>
      </c>
      <c r="C381" s="418">
        <v>51.701082730091521</v>
      </c>
      <c r="D381" s="418">
        <v>6.9366037433177166</v>
      </c>
      <c r="E381" s="418">
        <v>5.6487499669866583</v>
      </c>
      <c r="F381" s="418">
        <v>50.563670741916091</v>
      </c>
      <c r="G381" s="418">
        <v>43.787579291096634</v>
      </c>
      <c r="H381" s="419">
        <v>24844</v>
      </c>
      <c r="I381" s="332" t="s">
        <v>15</v>
      </c>
      <c r="J381" s="285"/>
      <c r="K381" s="285"/>
      <c r="L381" s="286"/>
      <c r="M381" s="286"/>
      <c r="N381" s="286"/>
      <c r="O381" s="286"/>
      <c r="P381" s="286"/>
      <c r="Q381" s="286"/>
      <c r="R381" s="286"/>
      <c r="S381" s="286"/>
    </row>
    <row r="382" spans="1:19" s="287" customFormat="1" ht="24.95" customHeight="1">
      <c r="A382" s="325" t="s">
        <v>12</v>
      </c>
      <c r="B382" s="416">
        <v>9.8732628093556193E-2</v>
      </c>
      <c r="C382" s="416">
        <v>24.023721682647452</v>
      </c>
      <c r="D382" s="416">
        <v>75.877545689256536</v>
      </c>
      <c r="E382" s="416">
        <v>5.4306505919407826E-2</v>
      </c>
      <c r="F382" s="416">
        <v>1.6620969700732817</v>
      </c>
      <c r="G382" s="416">
        <v>98.283596524007038</v>
      </c>
      <c r="H382" s="417">
        <v>9207</v>
      </c>
      <c r="I382" s="328" t="s">
        <v>13</v>
      </c>
      <c r="J382" s="285"/>
      <c r="K382" s="285"/>
      <c r="L382" s="286"/>
      <c r="M382" s="286"/>
      <c r="N382" s="286"/>
      <c r="O382" s="286"/>
      <c r="P382" s="286"/>
      <c r="Q382" s="286"/>
      <c r="R382" s="286"/>
      <c r="S382" s="286"/>
    </row>
    <row r="383" spans="1:19" s="287" customFormat="1" ht="24.95" customHeight="1">
      <c r="A383" s="329" t="s">
        <v>10</v>
      </c>
      <c r="B383" s="418">
        <v>49.719829135670146</v>
      </c>
      <c r="C383" s="418">
        <v>44.057500982537896</v>
      </c>
      <c r="D383" s="418">
        <v>6.2226698817881552</v>
      </c>
      <c r="E383" s="418">
        <v>2.0677881572170298</v>
      </c>
      <c r="F383" s="418">
        <v>32.541058769684248</v>
      </c>
      <c r="G383" s="418">
        <v>65.391153073097016</v>
      </c>
      <c r="H383" s="419">
        <v>6747</v>
      </c>
      <c r="I383" s="332" t="s">
        <v>11</v>
      </c>
      <c r="J383" s="285"/>
      <c r="K383" s="285"/>
      <c r="L383" s="286"/>
      <c r="M383" s="286"/>
      <c r="N383" s="286"/>
      <c r="O383" s="286"/>
      <c r="P383" s="286"/>
      <c r="Q383" s="286"/>
      <c r="R383" s="286"/>
      <c r="S383" s="286"/>
    </row>
    <row r="384" spans="1:19" s="287" customFormat="1" ht="24.95" customHeight="1">
      <c r="A384" s="325" t="s">
        <v>8</v>
      </c>
      <c r="B384" s="416">
        <v>46.596018006498589</v>
      </c>
      <c r="C384" s="416">
        <v>40.778238266365967</v>
      </c>
      <c r="D384" s="416">
        <v>12.625743727137911</v>
      </c>
      <c r="E384" s="416">
        <v>10.876389185195061</v>
      </c>
      <c r="F384" s="416">
        <v>55.460871775839735</v>
      </c>
      <c r="G384" s="416">
        <v>33.662739038966109</v>
      </c>
      <c r="H384" s="417">
        <v>17930</v>
      </c>
      <c r="I384" s="328" t="s">
        <v>9</v>
      </c>
      <c r="J384" s="285"/>
      <c r="K384" s="285"/>
      <c r="L384" s="286"/>
      <c r="M384" s="286"/>
      <c r="N384" s="286"/>
      <c r="O384" s="286"/>
      <c r="P384" s="286"/>
      <c r="Q384" s="286"/>
      <c r="R384" s="286"/>
      <c r="S384" s="286"/>
    </row>
    <row r="385" spans="1:19" s="287" customFormat="1" ht="24.95" customHeight="1">
      <c r="A385" s="329" t="s">
        <v>6</v>
      </c>
      <c r="B385" s="418">
        <v>27.321857901911212</v>
      </c>
      <c r="C385" s="418">
        <v>63.606179494815308</v>
      </c>
      <c r="D385" s="418">
        <v>9.0719626032696894</v>
      </c>
      <c r="E385" s="418">
        <v>24.347932404980185</v>
      </c>
      <c r="F385" s="418">
        <v>51.040564409819332</v>
      </c>
      <c r="G385" s="418">
        <v>24.611503185196366</v>
      </c>
      <c r="H385" s="419">
        <v>26980</v>
      </c>
      <c r="I385" s="332" t="s">
        <v>7</v>
      </c>
      <c r="J385" s="285"/>
      <c r="K385" s="285"/>
      <c r="L385" s="286"/>
      <c r="M385" s="286"/>
      <c r="N385" s="286"/>
      <c r="O385" s="286"/>
      <c r="P385" s="286"/>
      <c r="Q385" s="286"/>
      <c r="R385" s="286"/>
      <c r="S385" s="286"/>
    </row>
    <row r="386" spans="1:19" s="287" customFormat="1" ht="24.95" customHeight="1">
      <c r="A386" s="325" t="s">
        <v>4</v>
      </c>
      <c r="B386" s="416">
        <v>33.047558513861475</v>
      </c>
      <c r="C386" s="416">
        <v>53.718610513833667</v>
      </c>
      <c r="D386" s="416">
        <v>13.23383097230243</v>
      </c>
      <c r="E386" s="416">
        <v>9.4284119197532945</v>
      </c>
      <c r="F386" s="416">
        <v>63.054075755415198</v>
      </c>
      <c r="G386" s="416">
        <v>27.517512324828164</v>
      </c>
      <c r="H386" s="417">
        <v>33187</v>
      </c>
      <c r="I386" s="328" t="s">
        <v>5</v>
      </c>
      <c r="J386" s="285"/>
      <c r="K386" s="285"/>
      <c r="L386" s="286"/>
      <c r="M386" s="286"/>
      <c r="N386" s="286"/>
      <c r="O386" s="286"/>
      <c r="P386" s="286"/>
      <c r="Q386" s="286"/>
      <c r="R386" s="286"/>
      <c r="S386" s="286"/>
    </row>
    <row r="387" spans="1:19" s="305" customFormat="1" ht="24.95" customHeight="1">
      <c r="A387" s="333" t="s">
        <v>2</v>
      </c>
      <c r="B387" s="420">
        <v>43.608922225303871</v>
      </c>
      <c r="C387" s="420">
        <v>41.164817808205044</v>
      </c>
      <c r="D387" s="420">
        <v>15.226259966483141</v>
      </c>
      <c r="E387" s="420">
        <v>9.529309169273219</v>
      </c>
      <c r="F387" s="420">
        <v>45.191419956334293</v>
      </c>
      <c r="G387" s="420">
        <v>45.279270874384274</v>
      </c>
      <c r="H387" s="429">
        <v>343348</v>
      </c>
      <c r="I387" s="336" t="s">
        <v>3</v>
      </c>
      <c r="J387" s="310"/>
      <c r="K387" s="310"/>
      <c r="L387" s="311"/>
      <c r="M387" s="311"/>
      <c r="N387" s="311"/>
      <c r="O387" s="311"/>
      <c r="P387" s="311"/>
      <c r="Q387" s="311"/>
      <c r="R387" s="311"/>
      <c r="S387" s="311"/>
    </row>
    <row r="388" spans="1:19" s="305" customFormat="1" ht="24.95" customHeight="1" thickBot="1">
      <c r="A388" s="337" t="s">
        <v>0</v>
      </c>
      <c r="B388" s="427">
        <v>43.000934006782309</v>
      </c>
      <c r="C388" s="427">
        <v>41.016857731722872</v>
      </c>
      <c r="D388" s="427">
        <v>15.982208261473613</v>
      </c>
      <c r="E388" s="427">
        <v>10.730157538922688</v>
      </c>
      <c r="F388" s="427">
        <v>48.58370016831195</v>
      </c>
      <c r="G388" s="427">
        <v>40.686142292711608</v>
      </c>
      <c r="H388" s="428">
        <v>2339845</v>
      </c>
      <c r="I388" s="340" t="s">
        <v>167</v>
      </c>
      <c r="J388" s="310"/>
      <c r="K388" s="310"/>
      <c r="L388" s="311"/>
      <c r="M388" s="311"/>
      <c r="N388" s="311"/>
      <c r="O388" s="311"/>
      <c r="P388" s="311"/>
      <c r="Q388" s="311"/>
      <c r="R388" s="311"/>
      <c r="S388" s="311"/>
    </row>
    <row r="389" spans="1:19" s="385" customFormat="1" ht="21.95" customHeight="1">
      <c r="A389" s="424"/>
      <c r="B389" s="430"/>
      <c r="C389" s="430"/>
      <c r="D389" s="430"/>
      <c r="E389" s="430"/>
      <c r="F389" s="430"/>
      <c r="G389" s="430"/>
      <c r="H389" s="426"/>
      <c r="I389" s="426"/>
      <c r="J389" s="383"/>
      <c r="K389" s="383"/>
      <c r="L389" s="384"/>
      <c r="M389" s="384"/>
      <c r="N389" s="384"/>
      <c r="O389" s="384"/>
      <c r="P389" s="384"/>
      <c r="Q389" s="384"/>
      <c r="R389" s="384"/>
      <c r="S389" s="384"/>
    </row>
    <row r="390" spans="1:19" s="385" customFormat="1" ht="21.95" customHeight="1">
      <c r="A390" s="424"/>
      <c r="B390" s="430"/>
      <c r="C390" s="430"/>
      <c r="D390" s="430"/>
      <c r="E390" s="430"/>
      <c r="F390" s="430"/>
      <c r="G390" s="430"/>
      <c r="H390" s="426"/>
      <c r="I390" s="426"/>
      <c r="J390" s="383"/>
      <c r="K390" s="383"/>
      <c r="L390" s="384"/>
      <c r="M390" s="384"/>
      <c r="N390" s="384"/>
      <c r="O390" s="384"/>
      <c r="P390" s="384"/>
      <c r="Q390" s="384"/>
      <c r="R390" s="384"/>
      <c r="S390" s="384"/>
    </row>
    <row r="391" spans="1:19" s="294" customFormat="1" ht="71.25" customHeight="1">
      <c r="A391" s="470" t="s">
        <v>267</v>
      </c>
      <c r="B391" s="470"/>
      <c r="C391" s="470"/>
      <c r="D391" s="470"/>
      <c r="E391" s="470"/>
      <c r="F391" s="470"/>
      <c r="G391" s="470"/>
      <c r="H391" s="470"/>
      <c r="I391" s="470"/>
      <c r="J391" s="292"/>
      <c r="K391" s="292"/>
      <c r="L391" s="293"/>
      <c r="M391" s="293"/>
      <c r="N391" s="293"/>
      <c r="O391" s="293"/>
      <c r="P391" s="293"/>
      <c r="Q391" s="293"/>
      <c r="R391" s="293"/>
      <c r="S391" s="293"/>
    </row>
    <row r="392" spans="1:19" s="287" customFormat="1" ht="30" customHeight="1">
      <c r="A392" s="471" t="s">
        <v>255</v>
      </c>
      <c r="B392" s="471"/>
      <c r="C392" s="471"/>
      <c r="D392" s="471"/>
      <c r="E392" s="471"/>
      <c r="F392" s="471"/>
      <c r="G392" s="471"/>
      <c r="H392" s="471"/>
      <c r="I392" s="471"/>
      <c r="J392" s="285"/>
      <c r="K392" s="285"/>
      <c r="L392" s="286"/>
      <c r="M392" s="286"/>
      <c r="N392" s="286"/>
      <c r="O392" s="286"/>
      <c r="P392" s="286"/>
      <c r="Q392" s="286"/>
      <c r="R392" s="286"/>
      <c r="S392" s="286"/>
    </row>
    <row r="393" spans="1:19" s="287" customFormat="1" ht="60" customHeight="1">
      <c r="A393" s="540" t="s">
        <v>157</v>
      </c>
      <c r="B393" s="499" t="s">
        <v>268</v>
      </c>
      <c r="C393" s="499"/>
      <c r="D393" s="499"/>
      <c r="E393" s="499" t="s">
        <v>269</v>
      </c>
      <c r="F393" s="499"/>
      <c r="G393" s="499"/>
      <c r="H393" s="539" t="s">
        <v>212</v>
      </c>
      <c r="I393" s="539" t="s">
        <v>45</v>
      </c>
      <c r="J393" s="285"/>
      <c r="K393" s="285"/>
      <c r="L393" s="286"/>
      <c r="M393" s="286"/>
      <c r="N393" s="286"/>
      <c r="O393" s="286"/>
      <c r="P393" s="286"/>
      <c r="Q393" s="286"/>
      <c r="R393" s="286"/>
      <c r="S393" s="286"/>
    </row>
    <row r="394" spans="1:19" s="287" customFormat="1" ht="80.099999999999994" customHeight="1">
      <c r="A394" s="540"/>
      <c r="B394" s="187" t="s">
        <v>258</v>
      </c>
      <c r="C394" s="187" t="s">
        <v>259</v>
      </c>
      <c r="D394" s="187" t="s">
        <v>260</v>
      </c>
      <c r="E394" s="187" t="s">
        <v>258</v>
      </c>
      <c r="F394" s="187" t="s">
        <v>259</v>
      </c>
      <c r="G394" s="187" t="s">
        <v>260</v>
      </c>
      <c r="H394" s="539"/>
      <c r="I394" s="539"/>
      <c r="J394" s="285"/>
      <c r="K394" s="285"/>
      <c r="L394" s="286"/>
      <c r="M394" s="286"/>
      <c r="N394" s="286"/>
      <c r="O394" s="286"/>
      <c r="P394" s="286"/>
      <c r="Q394" s="286"/>
      <c r="R394" s="286"/>
      <c r="S394" s="286"/>
    </row>
    <row r="395" spans="1:19" s="287" customFormat="1" ht="24.95" customHeight="1">
      <c r="A395" s="325" t="s">
        <v>43</v>
      </c>
      <c r="B395" s="416">
        <v>14.133522365943746</v>
      </c>
      <c r="C395" s="416">
        <v>34.317983631350394</v>
      </c>
      <c r="D395" s="416">
        <v>51.548494002707578</v>
      </c>
      <c r="E395" s="416">
        <v>19.180253995497527</v>
      </c>
      <c r="F395" s="416">
        <v>24.407026250221605</v>
      </c>
      <c r="G395" s="416">
        <v>56.412719754282037</v>
      </c>
      <c r="H395" s="417">
        <v>8245</v>
      </c>
      <c r="I395" s="328" t="s">
        <v>44</v>
      </c>
      <c r="J395" s="285"/>
      <c r="K395" s="285"/>
      <c r="L395" s="286"/>
      <c r="M395" s="286"/>
      <c r="N395" s="286"/>
      <c r="O395" s="286"/>
      <c r="P395" s="286"/>
      <c r="Q395" s="286"/>
      <c r="R395" s="286"/>
      <c r="S395" s="286"/>
    </row>
    <row r="396" spans="1:19" s="287" customFormat="1" ht="24.95" customHeight="1">
      <c r="A396" s="329" t="s">
        <v>384</v>
      </c>
      <c r="B396" s="418">
        <v>5.015506156910174</v>
      </c>
      <c r="C396" s="418">
        <v>38.327197311598056</v>
      </c>
      <c r="D396" s="418">
        <v>56.657296531491639</v>
      </c>
      <c r="E396" s="418">
        <v>5.6305754989888479</v>
      </c>
      <c r="F396" s="418">
        <v>44.400146635607683</v>
      </c>
      <c r="G396" s="418">
        <v>49.969277865403605</v>
      </c>
      <c r="H396" s="419">
        <v>7431</v>
      </c>
      <c r="I396" s="332" t="s">
        <v>42</v>
      </c>
      <c r="J396" s="285"/>
      <c r="K396" s="285"/>
      <c r="L396" s="286"/>
      <c r="M396" s="286"/>
      <c r="N396" s="286"/>
      <c r="O396" s="286"/>
      <c r="P396" s="286"/>
      <c r="Q396" s="286"/>
      <c r="R396" s="286"/>
      <c r="S396" s="286"/>
    </row>
    <row r="397" spans="1:19" s="287" customFormat="1" ht="24.95" customHeight="1">
      <c r="A397" s="325" t="s">
        <v>40</v>
      </c>
      <c r="B397" s="416">
        <v>6.7649140553881608</v>
      </c>
      <c r="C397" s="416">
        <v>11.65635255171814</v>
      </c>
      <c r="D397" s="416">
        <v>81.578733392893668</v>
      </c>
      <c r="E397" s="416">
        <v>0.30977779706842756</v>
      </c>
      <c r="F397" s="416">
        <v>10.612536495483909</v>
      </c>
      <c r="G397" s="416">
        <v>89.077685707447827</v>
      </c>
      <c r="H397" s="417">
        <v>14970</v>
      </c>
      <c r="I397" s="328" t="s">
        <v>41</v>
      </c>
      <c r="J397" s="285"/>
      <c r="K397" s="285"/>
      <c r="L397" s="286"/>
      <c r="M397" s="286"/>
      <c r="N397" s="286"/>
      <c r="O397" s="286"/>
      <c r="P397" s="286"/>
      <c r="Q397" s="286"/>
      <c r="R397" s="286"/>
      <c r="S397" s="286"/>
    </row>
    <row r="398" spans="1:19" s="287" customFormat="1" ht="24.95" customHeight="1">
      <c r="A398" s="329" t="s">
        <v>38</v>
      </c>
      <c r="B398" s="418">
        <v>6.6665347355016671</v>
      </c>
      <c r="C398" s="418">
        <v>32.39250489198534</v>
      </c>
      <c r="D398" s="418">
        <v>60.940960372508968</v>
      </c>
      <c r="E398" s="418">
        <v>1.8461259800128451</v>
      </c>
      <c r="F398" s="418">
        <v>34.184360926481325</v>
      </c>
      <c r="G398" s="418">
        <v>63.969513093501973</v>
      </c>
      <c r="H398" s="419">
        <v>9782</v>
      </c>
      <c r="I398" s="332" t="s">
        <v>39</v>
      </c>
      <c r="J398" s="285"/>
      <c r="K398" s="285"/>
      <c r="L398" s="286"/>
      <c r="M398" s="286"/>
      <c r="N398" s="286"/>
      <c r="O398" s="286"/>
      <c r="P398" s="286"/>
      <c r="Q398" s="286"/>
      <c r="R398" s="286"/>
      <c r="S398" s="286"/>
    </row>
    <row r="399" spans="1:19" s="287" customFormat="1" ht="24.95" customHeight="1">
      <c r="A399" s="325" t="s">
        <v>36</v>
      </c>
      <c r="B399" s="416">
        <v>6.7222284957716942</v>
      </c>
      <c r="C399" s="416">
        <v>28.894808278399669</v>
      </c>
      <c r="D399" s="416">
        <v>64.382963225826771</v>
      </c>
      <c r="E399" s="416">
        <v>1.6454041101315744</v>
      </c>
      <c r="F399" s="416">
        <v>32.506058069105286</v>
      </c>
      <c r="G399" s="416">
        <v>65.848537820761734</v>
      </c>
      <c r="H399" s="417">
        <v>13049</v>
      </c>
      <c r="I399" s="328" t="s">
        <v>37</v>
      </c>
      <c r="J399" s="285"/>
      <c r="K399" s="285"/>
      <c r="L399" s="286"/>
      <c r="M399" s="286"/>
      <c r="N399" s="286"/>
      <c r="O399" s="286"/>
      <c r="P399" s="286"/>
      <c r="Q399" s="286"/>
      <c r="R399" s="286"/>
      <c r="S399" s="286"/>
    </row>
    <row r="400" spans="1:19" s="287" customFormat="1" ht="24.95" customHeight="1">
      <c r="A400" s="329" t="s">
        <v>34</v>
      </c>
      <c r="B400" s="418">
        <v>9.1766386799055581</v>
      </c>
      <c r="C400" s="418">
        <v>35.208405437312024</v>
      </c>
      <c r="D400" s="418">
        <v>55.614955882779206</v>
      </c>
      <c r="E400" s="418">
        <v>5.0942691998572931</v>
      </c>
      <c r="F400" s="418">
        <v>41.602443267640837</v>
      </c>
      <c r="G400" s="418">
        <v>53.303287532499375</v>
      </c>
      <c r="H400" s="419">
        <v>17715</v>
      </c>
      <c r="I400" s="332" t="s">
        <v>35</v>
      </c>
      <c r="J400" s="285"/>
      <c r="K400" s="285"/>
      <c r="L400" s="286"/>
      <c r="M400" s="286"/>
      <c r="N400" s="286"/>
      <c r="O400" s="286"/>
      <c r="P400" s="286"/>
      <c r="Q400" s="286"/>
      <c r="R400" s="286"/>
      <c r="S400" s="286"/>
    </row>
    <row r="401" spans="1:19" s="287" customFormat="1" ht="24.95" customHeight="1">
      <c r="A401" s="325" t="s">
        <v>32</v>
      </c>
      <c r="B401" s="416">
        <v>4.3847957532728428</v>
      </c>
      <c r="C401" s="416">
        <v>47.864690726895326</v>
      </c>
      <c r="D401" s="416">
        <v>47.750513519832552</v>
      </c>
      <c r="E401" s="416">
        <v>5.4323416857360165</v>
      </c>
      <c r="F401" s="416">
        <v>56.658396744384689</v>
      </c>
      <c r="G401" s="416">
        <v>37.909261569880002</v>
      </c>
      <c r="H401" s="417">
        <v>6989</v>
      </c>
      <c r="I401" s="328" t="s">
        <v>33</v>
      </c>
      <c r="J401" s="285"/>
      <c r="K401" s="285"/>
      <c r="L401" s="286"/>
      <c r="M401" s="286"/>
      <c r="N401" s="286"/>
      <c r="O401" s="286"/>
      <c r="P401" s="286"/>
      <c r="Q401" s="286"/>
      <c r="R401" s="286"/>
      <c r="S401" s="286"/>
    </row>
    <row r="402" spans="1:19" s="287" customFormat="1" ht="24.95" customHeight="1">
      <c r="A402" s="329" t="s">
        <v>30</v>
      </c>
      <c r="B402" s="418">
        <v>14.969760960930117</v>
      </c>
      <c r="C402" s="418">
        <v>46.484815090381595</v>
      </c>
      <c r="D402" s="418">
        <v>38.545423948686327</v>
      </c>
      <c r="E402" s="418">
        <v>16.372125191692113</v>
      </c>
      <c r="F402" s="418">
        <v>45.248299547833874</v>
      </c>
      <c r="G402" s="418">
        <v>38.37957526047235</v>
      </c>
      <c r="H402" s="419">
        <v>15645</v>
      </c>
      <c r="I402" s="332" t="s">
        <v>31</v>
      </c>
      <c r="J402" s="285"/>
      <c r="K402" s="285"/>
      <c r="L402" s="286"/>
      <c r="M402" s="286"/>
      <c r="N402" s="286"/>
      <c r="O402" s="286"/>
      <c r="P402" s="286"/>
      <c r="Q402" s="286"/>
      <c r="R402" s="286"/>
      <c r="S402" s="286"/>
    </row>
    <row r="403" spans="1:19" s="287" customFormat="1" ht="24.95" customHeight="1">
      <c r="A403" s="325" t="s">
        <v>28</v>
      </c>
      <c r="B403" s="416">
        <v>7.4247298685558141</v>
      </c>
      <c r="C403" s="416">
        <v>52.377513292142162</v>
      </c>
      <c r="D403" s="416">
        <v>40.197756839302535</v>
      </c>
      <c r="E403" s="416">
        <v>7.9903345720834862</v>
      </c>
      <c r="F403" s="416">
        <v>48.630458428211178</v>
      </c>
      <c r="G403" s="416">
        <v>43.379206999705502</v>
      </c>
      <c r="H403" s="417">
        <v>12790</v>
      </c>
      <c r="I403" s="328" t="s">
        <v>29</v>
      </c>
      <c r="J403" s="285"/>
      <c r="K403" s="285"/>
      <c r="L403" s="286"/>
      <c r="M403" s="286"/>
      <c r="N403" s="286"/>
      <c r="O403" s="286"/>
      <c r="P403" s="286"/>
      <c r="Q403" s="286"/>
      <c r="R403" s="286"/>
      <c r="S403" s="286"/>
    </row>
    <row r="404" spans="1:19" s="287" customFormat="1" ht="24.95" customHeight="1">
      <c r="A404" s="329" t="s">
        <v>26</v>
      </c>
      <c r="B404" s="418">
        <v>4.9095786206471752</v>
      </c>
      <c r="C404" s="418">
        <v>44.709748421686626</v>
      </c>
      <c r="D404" s="418">
        <v>50.380672957662057</v>
      </c>
      <c r="E404" s="418">
        <v>3.6698974747708153</v>
      </c>
      <c r="F404" s="418">
        <v>48.162667698328356</v>
      </c>
      <c r="G404" s="418">
        <v>48.167434826897093</v>
      </c>
      <c r="H404" s="419">
        <v>24105</v>
      </c>
      <c r="I404" s="332" t="s">
        <v>27</v>
      </c>
      <c r="J404" s="285"/>
      <c r="K404" s="285"/>
      <c r="L404" s="286"/>
      <c r="M404" s="286"/>
      <c r="N404" s="286"/>
      <c r="O404" s="286"/>
      <c r="P404" s="286"/>
      <c r="Q404" s="286"/>
      <c r="R404" s="286"/>
      <c r="S404" s="286"/>
    </row>
    <row r="405" spans="1:19" s="287" customFormat="1" ht="24.95" customHeight="1">
      <c r="A405" s="325" t="s">
        <v>24</v>
      </c>
      <c r="B405" s="416">
        <v>1.9113912856112798</v>
      </c>
      <c r="C405" s="416">
        <v>54.970785650142304</v>
      </c>
      <c r="D405" s="416">
        <v>43.11782306424638</v>
      </c>
      <c r="E405" s="416">
        <v>9.2769182089915834</v>
      </c>
      <c r="F405" s="416">
        <v>59.53116358802766</v>
      </c>
      <c r="G405" s="416">
        <v>31.191918202980879</v>
      </c>
      <c r="H405" s="417">
        <v>8769</v>
      </c>
      <c r="I405" s="328" t="s">
        <v>25</v>
      </c>
      <c r="J405" s="285"/>
      <c r="K405" s="285"/>
      <c r="L405" s="286"/>
      <c r="M405" s="286"/>
      <c r="N405" s="286"/>
      <c r="O405" s="286"/>
      <c r="P405" s="286"/>
      <c r="Q405" s="286"/>
      <c r="R405" s="286"/>
      <c r="S405" s="286"/>
    </row>
    <row r="406" spans="1:19" s="287" customFormat="1" ht="24.95" customHeight="1">
      <c r="A406" s="329" t="s">
        <v>22</v>
      </c>
      <c r="B406" s="418">
        <v>0.13820508683660998</v>
      </c>
      <c r="C406" s="418">
        <v>29.586596412014078</v>
      </c>
      <c r="D406" s="418">
        <v>70.27519850114922</v>
      </c>
      <c r="E406" s="418">
        <v>7.4060556531068439E-2</v>
      </c>
      <c r="F406" s="418">
        <v>28.806401502194053</v>
      </c>
      <c r="G406" s="418">
        <v>71.119537941274459</v>
      </c>
      <c r="H406" s="419">
        <v>12208</v>
      </c>
      <c r="I406" s="332" t="s">
        <v>23</v>
      </c>
      <c r="J406" s="285"/>
      <c r="K406" s="285"/>
      <c r="L406" s="286"/>
      <c r="M406" s="286"/>
      <c r="N406" s="286"/>
      <c r="O406" s="286"/>
      <c r="P406" s="286"/>
      <c r="Q406" s="286"/>
      <c r="R406" s="286"/>
      <c r="S406" s="286"/>
    </row>
    <row r="407" spans="1:19" s="287" customFormat="1" ht="24.95" customHeight="1">
      <c r="A407" s="325" t="s">
        <v>20</v>
      </c>
      <c r="B407" s="416">
        <v>11.881461073141196</v>
      </c>
      <c r="C407" s="416">
        <v>45.007654734343255</v>
      </c>
      <c r="D407" s="416">
        <v>43.110884192519165</v>
      </c>
      <c r="E407" s="416">
        <v>10.430070968912082</v>
      </c>
      <c r="F407" s="416">
        <v>58.204366160032514</v>
      </c>
      <c r="G407" s="416">
        <v>31.365562871057868</v>
      </c>
      <c r="H407" s="417">
        <v>32283</v>
      </c>
      <c r="I407" s="328" t="s">
        <v>21</v>
      </c>
      <c r="J407" s="285"/>
      <c r="K407" s="285"/>
      <c r="L407" s="286"/>
      <c r="M407" s="286"/>
      <c r="N407" s="286"/>
      <c r="O407" s="286"/>
      <c r="P407" s="286"/>
      <c r="Q407" s="286"/>
      <c r="R407" s="286"/>
      <c r="S407" s="286"/>
    </row>
    <row r="408" spans="1:19" s="287" customFormat="1" ht="24.95" customHeight="1">
      <c r="A408" s="329" t="s">
        <v>18</v>
      </c>
      <c r="B408" s="418">
        <v>29.903525922103874</v>
      </c>
      <c r="C408" s="418">
        <v>41.435959146148114</v>
      </c>
      <c r="D408" s="418">
        <v>28.660514931748942</v>
      </c>
      <c r="E408" s="418">
        <v>13.987415251863677</v>
      </c>
      <c r="F408" s="418">
        <v>55.747339009544341</v>
      </c>
      <c r="G408" s="418">
        <v>30.265245738590856</v>
      </c>
      <c r="H408" s="419">
        <v>31082</v>
      </c>
      <c r="I408" s="332" t="s">
        <v>19</v>
      </c>
      <c r="J408" s="285"/>
      <c r="K408" s="285"/>
      <c r="L408" s="286"/>
      <c r="M408" s="286"/>
      <c r="N408" s="286"/>
      <c r="O408" s="286"/>
      <c r="P408" s="286"/>
      <c r="Q408" s="286"/>
      <c r="R408" s="286"/>
      <c r="S408" s="286"/>
    </row>
    <row r="409" spans="1:19" s="287" customFormat="1" ht="24.95" customHeight="1">
      <c r="A409" s="325" t="s">
        <v>16</v>
      </c>
      <c r="B409" s="416">
        <v>2.9831031157868853</v>
      </c>
      <c r="C409" s="416">
        <v>23.658173211032825</v>
      </c>
      <c r="D409" s="416">
        <v>73.358723673179639</v>
      </c>
      <c r="E409" s="416">
        <v>0.99845274040170973</v>
      </c>
      <c r="F409" s="416">
        <v>33.264868374231369</v>
      </c>
      <c r="G409" s="416">
        <v>65.736678885365421</v>
      </c>
      <c r="H409" s="417">
        <v>9390</v>
      </c>
      <c r="I409" s="328" t="s">
        <v>17</v>
      </c>
      <c r="J409" s="285"/>
      <c r="K409" s="285"/>
      <c r="L409" s="286"/>
      <c r="M409" s="286"/>
      <c r="N409" s="286"/>
      <c r="O409" s="286"/>
      <c r="P409" s="286"/>
      <c r="Q409" s="286"/>
      <c r="R409" s="286"/>
      <c r="S409" s="286"/>
    </row>
    <row r="410" spans="1:19" s="287" customFormat="1" ht="24.95" customHeight="1">
      <c r="A410" s="329" t="s">
        <v>14</v>
      </c>
      <c r="B410" s="418">
        <v>9.2567056119497089</v>
      </c>
      <c r="C410" s="418">
        <v>57.073944905112107</v>
      </c>
      <c r="D410" s="418">
        <v>33.669349482938266</v>
      </c>
      <c r="E410" s="418">
        <v>12.269815793229403</v>
      </c>
      <c r="F410" s="418">
        <v>63.722591751847311</v>
      </c>
      <c r="G410" s="418">
        <v>24.007592454923678</v>
      </c>
      <c r="H410" s="419">
        <v>24844</v>
      </c>
      <c r="I410" s="332" t="s">
        <v>15</v>
      </c>
      <c r="J410" s="285"/>
      <c r="K410" s="285"/>
      <c r="L410" s="286"/>
      <c r="M410" s="286"/>
      <c r="N410" s="286"/>
      <c r="O410" s="286"/>
      <c r="P410" s="286"/>
      <c r="Q410" s="286"/>
      <c r="R410" s="286"/>
      <c r="S410" s="286"/>
    </row>
    <row r="411" spans="1:19" s="287" customFormat="1" ht="24.95" customHeight="1">
      <c r="A411" s="325" t="s">
        <v>12</v>
      </c>
      <c r="B411" s="416">
        <v>1.0861301183881565E-2</v>
      </c>
      <c r="C411" s="416">
        <v>0.77260969441920357</v>
      </c>
      <c r="D411" s="416">
        <v>99.21652900439706</v>
      </c>
      <c r="E411" s="416">
        <v>1.0861301183881565E-2</v>
      </c>
      <c r="F411" s="416">
        <v>0.38811558638398913</v>
      </c>
      <c r="G411" s="416">
        <v>99.601023112432216</v>
      </c>
      <c r="H411" s="417">
        <v>9207</v>
      </c>
      <c r="I411" s="328" t="s">
        <v>13</v>
      </c>
      <c r="J411" s="285"/>
      <c r="K411" s="285"/>
      <c r="L411" s="286"/>
      <c r="M411" s="286"/>
      <c r="N411" s="286"/>
      <c r="O411" s="286"/>
      <c r="P411" s="286"/>
      <c r="Q411" s="286"/>
      <c r="R411" s="286"/>
      <c r="S411" s="286"/>
    </row>
    <row r="412" spans="1:19" s="287" customFormat="1" ht="24.95" customHeight="1">
      <c r="A412" s="329" t="s">
        <v>10</v>
      </c>
      <c r="B412" s="418">
        <v>1.3675040525938924</v>
      </c>
      <c r="C412" s="418">
        <v>72.497472273166679</v>
      </c>
      <c r="D412" s="418">
        <v>26.135023674238024</v>
      </c>
      <c r="E412" s="418">
        <v>1.1617266353716929</v>
      </c>
      <c r="F412" s="418">
        <v>72.526260517166151</v>
      </c>
      <c r="G412" s="418">
        <v>26.312012847460803</v>
      </c>
      <c r="H412" s="419">
        <v>6747</v>
      </c>
      <c r="I412" s="332" t="s">
        <v>11</v>
      </c>
      <c r="J412" s="285"/>
      <c r="K412" s="285"/>
      <c r="L412" s="286"/>
      <c r="M412" s="286"/>
      <c r="N412" s="286"/>
      <c r="O412" s="286"/>
      <c r="P412" s="286"/>
      <c r="Q412" s="286"/>
      <c r="R412" s="286"/>
      <c r="S412" s="286"/>
    </row>
    <row r="413" spans="1:19" s="287" customFormat="1" ht="24.95" customHeight="1">
      <c r="A413" s="325" t="s">
        <v>8</v>
      </c>
      <c r="B413" s="416">
        <v>33.049895002560568</v>
      </c>
      <c r="C413" s="416">
        <v>29.894568702911982</v>
      </c>
      <c r="D413" s="416">
        <v>37.055536294530732</v>
      </c>
      <c r="E413" s="416">
        <v>11.562787189248908</v>
      </c>
      <c r="F413" s="416">
        <v>42.25061326420068</v>
      </c>
      <c r="G413" s="416">
        <v>46.1865995465525</v>
      </c>
      <c r="H413" s="417">
        <v>17930</v>
      </c>
      <c r="I413" s="328" t="s">
        <v>9</v>
      </c>
      <c r="J413" s="285"/>
      <c r="K413" s="285"/>
      <c r="L413" s="286"/>
      <c r="M413" s="286"/>
      <c r="N413" s="286"/>
      <c r="O413" s="286"/>
      <c r="P413" s="286"/>
      <c r="Q413" s="286"/>
      <c r="R413" s="286"/>
      <c r="S413" s="286"/>
    </row>
    <row r="414" spans="1:19" s="287" customFormat="1" ht="24.95" customHeight="1">
      <c r="A414" s="329" t="s">
        <v>6</v>
      </c>
      <c r="B414" s="418">
        <v>34.962610566066061</v>
      </c>
      <c r="C414" s="418">
        <v>50.074549260038538</v>
      </c>
      <c r="D414" s="418">
        <v>14.96284017389301</v>
      </c>
      <c r="E414" s="418">
        <v>23.243890487762584</v>
      </c>
      <c r="F414" s="418">
        <v>44.687772939617609</v>
      </c>
      <c r="G414" s="418">
        <v>32.068336572615451</v>
      </c>
      <c r="H414" s="419">
        <v>26980</v>
      </c>
      <c r="I414" s="332" t="s">
        <v>7</v>
      </c>
      <c r="J414" s="285"/>
      <c r="K414" s="285"/>
      <c r="L414" s="286"/>
      <c r="M414" s="286"/>
      <c r="N414" s="286"/>
      <c r="O414" s="286"/>
      <c r="P414" s="286"/>
      <c r="Q414" s="286"/>
      <c r="R414" s="286"/>
      <c r="S414" s="286"/>
    </row>
    <row r="415" spans="1:19" s="287" customFormat="1" ht="24.95" customHeight="1">
      <c r="A415" s="325" t="s">
        <v>4</v>
      </c>
      <c r="B415" s="416">
        <v>23.63111131509681</v>
      </c>
      <c r="C415" s="416">
        <v>63.140603523525854</v>
      </c>
      <c r="D415" s="416">
        <v>13.228285161372582</v>
      </c>
      <c r="E415" s="416">
        <v>16.694543039219401</v>
      </c>
      <c r="F415" s="416">
        <v>59.412238838804221</v>
      </c>
      <c r="G415" s="416">
        <v>23.893218121973106</v>
      </c>
      <c r="H415" s="417">
        <v>33187</v>
      </c>
      <c r="I415" s="328" t="s">
        <v>5</v>
      </c>
      <c r="J415" s="285"/>
      <c r="K415" s="285"/>
      <c r="L415" s="286"/>
      <c r="M415" s="286"/>
      <c r="N415" s="286"/>
      <c r="O415" s="286"/>
      <c r="P415" s="286"/>
      <c r="Q415" s="286"/>
      <c r="R415" s="286"/>
      <c r="S415" s="286"/>
    </row>
    <row r="416" spans="1:19" s="305" customFormat="1" ht="24.95" customHeight="1">
      <c r="A416" s="333" t="s">
        <v>2</v>
      </c>
      <c r="B416" s="420">
        <v>14.468216491880304</v>
      </c>
      <c r="C416" s="420">
        <v>42.441626572914032</v>
      </c>
      <c r="D416" s="420">
        <v>43.090156935199758</v>
      </c>
      <c r="E416" s="420">
        <v>9.854473482225476</v>
      </c>
      <c r="F416" s="420">
        <v>46.253986291054559</v>
      </c>
      <c r="G416" s="420">
        <v>43.891540226711292</v>
      </c>
      <c r="H416" s="421">
        <v>343348</v>
      </c>
      <c r="I416" s="336" t="s">
        <v>3</v>
      </c>
      <c r="J416" s="310"/>
      <c r="K416" s="310"/>
      <c r="L416" s="311"/>
      <c r="M416" s="311"/>
      <c r="N416" s="311"/>
      <c r="O416" s="311"/>
      <c r="P416" s="311"/>
      <c r="Q416" s="311"/>
      <c r="R416" s="311"/>
      <c r="S416" s="311"/>
    </row>
    <row r="417" spans="1:19" s="287" customFormat="1" ht="24.95" customHeight="1" thickBot="1">
      <c r="A417" s="337" t="s">
        <v>0</v>
      </c>
      <c r="B417" s="422">
        <v>18.515038886406035</v>
      </c>
      <c r="C417" s="422">
        <v>49.544913894298539</v>
      </c>
      <c r="D417" s="422">
        <v>31.940047219280199</v>
      </c>
      <c r="E417" s="422">
        <v>16.100000000000001</v>
      </c>
      <c r="F417" s="422">
        <v>50.3</v>
      </c>
      <c r="G417" s="422">
        <v>33.6</v>
      </c>
      <c r="H417" s="423">
        <v>2339845</v>
      </c>
      <c r="I417" s="340" t="s">
        <v>167</v>
      </c>
      <c r="J417" s="285"/>
      <c r="K417" s="285"/>
      <c r="L417" s="286"/>
      <c r="M417" s="286"/>
      <c r="N417" s="286"/>
      <c r="O417" s="286"/>
      <c r="P417" s="286"/>
      <c r="Q417" s="286"/>
      <c r="R417" s="286"/>
      <c r="S417" s="286"/>
    </row>
    <row r="418" spans="1:19" s="287" customFormat="1">
      <c r="A418" s="341"/>
      <c r="B418" s="342"/>
      <c r="C418" s="342"/>
      <c r="D418" s="342"/>
      <c r="E418" s="282"/>
      <c r="F418" s="342"/>
      <c r="G418" s="342"/>
      <c r="H418" s="343"/>
      <c r="I418" s="284"/>
      <c r="J418" s="285"/>
      <c r="K418" s="285"/>
      <c r="L418" s="286"/>
      <c r="M418" s="286"/>
      <c r="N418" s="286"/>
      <c r="O418" s="286"/>
      <c r="P418" s="286"/>
      <c r="Q418" s="286"/>
      <c r="R418" s="286"/>
      <c r="S418" s="286"/>
    </row>
    <row r="419" spans="1:19" s="287" customFormat="1">
      <c r="A419" s="341"/>
      <c r="B419" s="342"/>
      <c r="C419" s="342"/>
      <c r="D419" s="342"/>
      <c r="E419" s="342"/>
      <c r="F419" s="342"/>
      <c r="G419" s="342"/>
      <c r="H419" s="343"/>
      <c r="I419" s="284"/>
      <c r="J419" s="285"/>
      <c r="K419" s="285"/>
      <c r="L419" s="286"/>
      <c r="M419" s="286"/>
      <c r="N419" s="286"/>
      <c r="O419" s="286"/>
      <c r="P419" s="286"/>
      <c r="Q419" s="286"/>
      <c r="R419" s="286"/>
      <c r="S419" s="286"/>
    </row>
    <row r="420" spans="1:19" s="287" customFormat="1">
      <c r="A420" s="341"/>
      <c r="B420" s="342"/>
      <c r="C420" s="342"/>
      <c r="D420" s="342"/>
      <c r="E420" s="342"/>
      <c r="F420" s="342"/>
      <c r="G420" s="342"/>
      <c r="H420" s="343"/>
      <c r="I420" s="284"/>
      <c r="J420" s="285"/>
      <c r="K420" s="285"/>
      <c r="L420" s="286"/>
      <c r="M420" s="286"/>
      <c r="N420" s="286"/>
      <c r="O420" s="286"/>
      <c r="P420" s="286"/>
      <c r="Q420" s="286"/>
      <c r="R420" s="286"/>
      <c r="S420" s="286"/>
    </row>
    <row r="421" spans="1:19" s="287" customFormat="1">
      <c r="A421" s="341"/>
      <c r="B421" s="342"/>
      <c r="C421" s="342"/>
      <c r="D421" s="342"/>
      <c r="E421" s="342"/>
      <c r="F421" s="342"/>
      <c r="G421" s="342"/>
      <c r="H421" s="343"/>
      <c r="I421" s="284"/>
      <c r="J421" s="285"/>
      <c r="K421" s="285"/>
      <c r="L421" s="286"/>
      <c r="M421" s="286"/>
      <c r="N421" s="286"/>
      <c r="O421" s="286"/>
      <c r="P421" s="286"/>
      <c r="Q421" s="286"/>
      <c r="R421" s="286"/>
      <c r="S421" s="286"/>
    </row>
    <row r="422" spans="1:19" s="287" customFormat="1">
      <c r="A422" s="341"/>
      <c r="B422" s="342"/>
      <c r="C422" s="342"/>
      <c r="D422" s="342"/>
      <c r="E422" s="342"/>
      <c r="F422" s="342"/>
      <c r="G422" s="342"/>
      <c r="H422" s="343"/>
      <c r="I422" s="284"/>
      <c r="J422" s="285"/>
      <c r="K422" s="285"/>
      <c r="L422" s="286"/>
      <c r="M422" s="286"/>
      <c r="N422" s="286"/>
      <c r="O422" s="286"/>
      <c r="P422" s="286"/>
      <c r="Q422" s="286"/>
      <c r="R422" s="286"/>
      <c r="S422" s="286"/>
    </row>
    <row r="423" spans="1:19" s="287" customFormat="1">
      <c r="A423" s="341"/>
      <c r="B423" s="342"/>
      <c r="C423" s="342"/>
      <c r="D423" s="342"/>
      <c r="E423" s="342"/>
      <c r="F423" s="342"/>
      <c r="G423" s="342"/>
      <c r="H423" s="343"/>
      <c r="I423" s="284"/>
      <c r="J423" s="285"/>
      <c r="K423" s="285"/>
      <c r="L423" s="286"/>
      <c r="M423" s="286"/>
      <c r="N423" s="286"/>
      <c r="O423" s="286"/>
      <c r="P423" s="286"/>
      <c r="Q423" s="286"/>
      <c r="R423" s="286"/>
      <c r="S423" s="286"/>
    </row>
    <row r="424" spans="1:19" s="287" customFormat="1">
      <c r="A424" s="341"/>
      <c r="B424" s="342"/>
      <c r="C424" s="342"/>
      <c r="D424" s="342"/>
      <c r="E424" s="342"/>
      <c r="F424" s="342"/>
      <c r="G424" s="342"/>
      <c r="H424" s="343"/>
      <c r="I424" s="284"/>
      <c r="J424" s="285"/>
      <c r="K424" s="285"/>
      <c r="L424" s="286"/>
      <c r="M424" s="286"/>
      <c r="N424" s="286"/>
      <c r="O424" s="286"/>
      <c r="P424" s="286"/>
      <c r="Q424" s="286"/>
      <c r="R424" s="286"/>
      <c r="S424" s="286"/>
    </row>
    <row r="425" spans="1:19" s="287" customFormat="1">
      <c r="A425" s="341"/>
      <c r="B425" s="342"/>
      <c r="C425" s="342"/>
      <c r="D425" s="342"/>
      <c r="E425" s="342"/>
      <c r="F425" s="342"/>
      <c r="G425" s="342"/>
      <c r="H425" s="343"/>
      <c r="I425" s="284"/>
      <c r="J425" s="285"/>
      <c r="K425" s="285"/>
      <c r="L425" s="286"/>
      <c r="M425" s="286"/>
      <c r="N425" s="286"/>
      <c r="O425" s="286"/>
      <c r="P425" s="286"/>
      <c r="Q425" s="286"/>
      <c r="R425" s="286"/>
      <c r="S425" s="286"/>
    </row>
    <row r="426" spans="1:19" s="287" customFormat="1">
      <c r="A426" s="341"/>
      <c r="B426" s="342"/>
      <c r="C426" s="342"/>
      <c r="D426" s="342"/>
      <c r="E426" s="342"/>
      <c r="F426" s="342"/>
      <c r="G426" s="342"/>
      <c r="H426" s="343"/>
      <c r="I426" s="284"/>
      <c r="J426" s="285"/>
      <c r="K426" s="285"/>
      <c r="L426" s="286"/>
      <c r="M426" s="286"/>
      <c r="N426" s="286"/>
      <c r="O426" s="286"/>
      <c r="P426" s="286"/>
      <c r="Q426" s="286"/>
      <c r="R426" s="286"/>
      <c r="S426" s="286"/>
    </row>
    <row r="427" spans="1:19" s="287" customFormat="1">
      <c r="A427" s="341"/>
      <c r="B427" s="342"/>
      <c r="C427" s="342"/>
      <c r="D427" s="342"/>
      <c r="E427" s="342"/>
      <c r="F427" s="342"/>
      <c r="G427" s="342"/>
      <c r="H427" s="343"/>
      <c r="I427" s="284"/>
      <c r="J427" s="285"/>
      <c r="K427" s="285"/>
      <c r="L427" s="286"/>
      <c r="M427" s="286"/>
      <c r="N427" s="286"/>
      <c r="O427" s="286"/>
      <c r="P427" s="286"/>
      <c r="Q427" s="286"/>
      <c r="R427" s="286"/>
      <c r="S427" s="286"/>
    </row>
    <row r="428" spans="1:19" s="287" customFormat="1">
      <c r="A428" s="341"/>
      <c r="B428" s="342"/>
      <c r="C428" s="342"/>
      <c r="D428" s="342"/>
      <c r="E428" s="342"/>
      <c r="F428" s="342"/>
      <c r="G428" s="342"/>
      <c r="H428" s="343"/>
      <c r="I428" s="284"/>
      <c r="J428" s="285"/>
      <c r="K428" s="285"/>
      <c r="L428" s="286"/>
      <c r="M428" s="286"/>
      <c r="N428" s="286"/>
      <c r="O428" s="286"/>
      <c r="P428" s="286"/>
      <c r="Q428" s="286"/>
      <c r="R428" s="286"/>
      <c r="S428" s="286"/>
    </row>
    <row r="429" spans="1:19" s="287" customFormat="1">
      <c r="A429" s="341"/>
      <c r="B429" s="342"/>
      <c r="C429" s="342"/>
      <c r="D429" s="342"/>
      <c r="E429" s="342"/>
      <c r="F429" s="342"/>
      <c r="G429" s="342"/>
      <c r="H429" s="343"/>
      <c r="I429" s="284"/>
      <c r="J429" s="285"/>
      <c r="K429" s="285"/>
      <c r="L429" s="286"/>
      <c r="M429" s="286"/>
      <c r="N429" s="286"/>
      <c r="O429" s="286"/>
      <c r="P429" s="286"/>
      <c r="Q429" s="286"/>
      <c r="R429" s="286"/>
      <c r="S429" s="286"/>
    </row>
    <row r="430" spans="1:19" s="287" customFormat="1">
      <c r="A430" s="341"/>
      <c r="B430" s="342"/>
      <c r="C430" s="342"/>
      <c r="D430" s="342"/>
      <c r="E430" s="342"/>
      <c r="F430" s="342"/>
      <c r="G430" s="342"/>
      <c r="H430" s="343"/>
      <c r="I430" s="284"/>
      <c r="J430" s="285"/>
      <c r="K430" s="285"/>
      <c r="L430" s="286"/>
      <c r="M430" s="286"/>
      <c r="N430" s="286"/>
      <c r="O430" s="286"/>
      <c r="P430" s="286"/>
      <c r="Q430" s="286"/>
      <c r="R430" s="286"/>
      <c r="S430" s="286"/>
    </row>
    <row r="431" spans="1:19" s="287" customFormat="1">
      <c r="A431" s="341"/>
      <c r="B431" s="342"/>
      <c r="C431" s="342"/>
      <c r="D431" s="342"/>
      <c r="E431" s="342"/>
      <c r="F431" s="342"/>
      <c r="G431" s="342"/>
      <c r="H431" s="343"/>
      <c r="I431" s="284"/>
      <c r="J431" s="285"/>
      <c r="K431" s="285"/>
      <c r="L431" s="286"/>
      <c r="M431" s="286"/>
      <c r="N431" s="286"/>
      <c r="O431" s="286"/>
      <c r="P431" s="286"/>
      <c r="Q431" s="286"/>
      <c r="R431" s="286"/>
      <c r="S431" s="286"/>
    </row>
    <row r="432" spans="1:19" s="287" customFormat="1">
      <c r="A432" s="341"/>
      <c r="B432" s="342"/>
      <c r="C432" s="342"/>
      <c r="D432" s="342"/>
      <c r="E432" s="342"/>
      <c r="F432" s="342"/>
      <c r="G432" s="342"/>
      <c r="H432" s="343"/>
      <c r="I432" s="284"/>
      <c r="J432" s="285"/>
      <c r="K432" s="285"/>
      <c r="L432" s="286"/>
      <c r="M432" s="286"/>
      <c r="N432" s="286"/>
      <c r="O432" s="286"/>
      <c r="P432" s="286"/>
      <c r="Q432" s="286"/>
      <c r="R432" s="286"/>
      <c r="S432" s="286"/>
    </row>
    <row r="433" spans="1:19" s="287" customFormat="1">
      <c r="A433" s="341"/>
      <c r="B433" s="342"/>
      <c r="C433" s="342"/>
      <c r="D433" s="342"/>
      <c r="E433" s="342"/>
      <c r="F433" s="342"/>
      <c r="G433" s="342"/>
      <c r="H433" s="343"/>
      <c r="I433" s="284"/>
      <c r="J433" s="285"/>
      <c r="K433" s="285"/>
      <c r="L433" s="286"/>
      <c r="M433" s="286"/>
      <c r="N433" s="286"/>
      <c r="O433" s="286"/>
      <c r="P433" s="286"/>
      <c r="Q433" s="286"/>
      <c r="R433" s="286"/>
      <c r="S433" s="286"/>
    </row>
    <row r="434" spans="1:19" s="287" customFormat="1">
      <c r="A434" s="341"/>
      <c r="B434" s="342"/>
      <c r="C434" s="342"/>
      <c r="D434" s="342"/>
      <c r="E434" s="342"/>
      <c r="F434" s="342"/>
      <c r="G434" s="342"/>
      <c r="H434" s="343"/>
      <c r="I434" s="284"/>
      <c r="J434" s="285"/>
      <c r="K434" s="285"/>
      <c r="L434" s="286"/>
      <c r="M434" s="286"/>
      <c r="N434" s="286"/>
      <c r="O434" s="286"/>
      <c r="P434" s="286"/>
      <c r="Q434" s="286"/>
      <c r="R434" s="286"/>
      <c r="S434" s="286"/>
    </row>
    <row r="435" spans="1:19" s="287" customFormat="1">
      <c r="A435" s="341"/>
      <c r="B435" s="342"/>
      <c r="C435" s="342"/>
      <c r="D435" s="342"/>
      <c r="E435" s="342"/>
      <c r="F435" s="342"/>
      <c r="G435" s="342"/>
      <c r="H435" s="343"/>
      <c r="I435" s="284"/>
      <c r="J435" s="285"/>
      <c r="K435" s="285"/>
      <c r="L435" s="286"/>
      <c r="M435" s="286"/>
      <c r="N435" s="286"/>
      <c r="O435" s="286"/>
      <c r="P435" s="286"/>
      <c r="Q435" s="286"/>
      <c r="R435" s="286"/>
      <c r="S435" s="286"/>
    </row>
    <row r="436" spans="1:19" s="287" customFormat="1">
      <c r="A436" s="341"/>
      <c r="B436" s="342"/>
      <c r="C436" s="342"/>
      <c r="D436" s="342"/>
      <c r="E436" s="342"/>
      <c r="F436" s="342"/>
      <c r="G436" s="342"/>
      <c r="H436" s="343"/>
      <c r="I436" s="284"/>
      <c r="J436" s="285"/>
      <c r="K436" s="285"/>
      <c r="L436" s="286"/>
      <c r="M436" s="286"/>
      <c r="N436" s="286"/>
      <c r="O436" s="286"/>
      <c r="P436" s="286"/>
      <c r="Q436" s="286"/>
      <c r="R436" s="286"/>
      <c r="S436" s="286"/>
    </row>
    <row r="437" spans="1:19" s="287" customFormat="1">
      <c r="A437" s="341"/>
      <c r="B437" s="342"/>
      <c r="C437" s="342"/>
      <c r="D437" s="342"/>
      <c r="E437" s="342"/>
      <c r="F437" s="342"/>
      <c r="G437" s="342"/>
      <c r="H437" s="343"/>
      <c r="I437" s="284"/>
      <c r="J437" s="285"/>
      <c r="K437" s="285"/>
      <c r="L437" s="286"/>
      <c r="M437" s="286"/>
      <c r="N437" s="286"/>
      <c r="O437" s="286"/>
      <c r="P437" s="286"/>
      <c r="Q437" s="286"/>
      <c r="R437" s="286"/>
      <c r="S437" s="286"/>
    </row>
    <row r="438" spans="1:19" s="287" customFormat="1">
      <c r="A438" s="341"/>
      <c r="B438" s="342"/>
      <c r="C438" s="342"/>
      <c r="D438" s="342"/>
      <c r="E438" s="342"/>
      <c r="F438" s="342"/>
      <c r="G438" s="342"/>
      <c r="H438" s="343"/>
      <c r="I438" s="284"/>
      <c r="J438" s="285"/>
      <c r="K438" s="285"/>
      <c r="L438" s="286"/>
      <c r="M438" s="286"/>
      <c r="N438" s="286"/>
      <c r="O438" s="286"/>
      <c r="P438" s="286"/>
      <c r="Q438" s="286"/>
      <c r="R438" s="286"/>
      <c r="S438" s="286"/>
    </row>
    <row r="439" spans="1:19" s="287" customFormat="1">
      <c r="A439" s="341"/>
      <c r="B439" s="342"/>
      <c r="C439" s="342"/>
      <c r="D439" s="342"/>
      <c r="E439" s="342"/>
      <c r="F439" s="342"/>
      <c r="G439" s="342"/>
      <c r="H439" s="343"/>
      <c r="I439" s="284"/>
      <c r="J439" s="285"/>
      <c r="K439" s="285"/>
      <c r="L439" s="286"/>
      <c r="M439" s="286"/>
      <c r="N439" s="286"/>
      <c r="O439" s="286"/>
      <c r="P439" s="286"/>
      <c r="Q439" s="286"/>
      <c r="R439" s="286"/>
      <c r="S439" s="286"/>
    </row>
    <row r="440" spans="1:19" s="287" customFormat="1">
      <c r="A440" s="341"/>
      <c r="B440" s="342"/>
      <c r="C440" s="342"/>
      <c r="D440" s="342"/>
      <c r="E440" s="342"/>
      <c r="F440" s="342"/>
      <c r="G440" s="342"/>
      <c r="H440" s="343"/>
      <c r="I440" s="284"/>
      <c r="J440" s="285"/>
      <c r="K440" s="285"/>
      <c r="L440" s="286"/>
      <c r="M440" s="286"/>
      <c r="N440" s="286"/>
      <c r="O440" s="286"/>
      <c r="P440" s="286"/>
      <c r="Q440" s="286"/>
      <c r="R440" s="286"/>
      <c r="S440" s="286"/>
    </row>
    <row r="441" spans="1:19" s="287" customFormat="1">
      <c r="A441" s="341"/>
      <c r="B441" s="342"/>
      <c r="C441" s="342"/>
      <c r="D441" s="342"/>
      <c r="E441" s="342"/>
      <c r="F441" s="342"/>
      <c r="G441" s="342"/>
      <c r="H441" s="343"/>
      <c r="I441" s="284"/>
      <c r="J441" s="285"/>
      <c r="K441" s="285"/>
      <c r="L441" s="286"/>
      <c r="M441" s="286"/>
      <c r="N441" s="286"/>
      <c r="O441" s="286"/>
      <c r="P441" s="286"/>
      <c r="Q441" s="286"/>
      <c r="R441" s="286"/>
      <c r="S441" s="286"/>
    </row>
    <row r="442" spans="1:19" s="287" customFormat="1">
      <c r="A442" s="341"/>
      <c r="B442" s="342"/>
      <c r="C442" s="342"/>
      <c r="D442" s="342"/>
      <c r="E442" s="342"/>
      <c r="F442" s="342"/>
      <c r="G442" s="342"/>
      <c r="H442" s="343"/>
      <c r="I442" s="284"/>
      <c r="J442" s="285"/>
      <c r="K442" s="285"/>
      <c r="L442" s="286"/>
      <c r="M442" s="286"/>
      <c r="N442" s="286"/>
      <c r="O442" s="286"/>
      <c r="P442" s="286"/>
      <c r="Q442" s="286"/>
      <c r="R442" s="286"/>
      <c r="S442" s="286"/>
    </row>
    <row r="443" spans="1:19" s="287" customFormat="1">
      <c r="A443" s="341"/>
      <c r="B443" s="342"/>
      <c r="C443" s="342"/>
      <c r="D443" s="342"/>
      <c r="E443" s="342"/>
      <c r="F443" s="342"/>
      <c r="G443" s="342"/>
      <c r="H443" s="343"/>
      <c r="I443" s="284"/>
      <c r="J443" s="285"/>
      <c r="K443" s="285"/>
      <c r="L443" s="286"/>
      <c r="M443" s="286"/>
      <c r="N443" s="286"/>
      <c r="O443" s="286"/>
      <c r="P443" s="286"/>
      <c r="Q443" s="286"/>
      <c r="R443" s="286"/>
      <c r="S443" s="286"/>
    </row>
    <row r="444" spans="1:19" s="287" customFormat="1">
      <c r="A444" s="341"/>
      <c r="B444" s="342"/>
      <c r="C444" s="342"/>
      <c r="D444" s="342"/>
      <c r="E444" s="342"/>
      <c r="F444" s="342"/>
      <c r="G444" s="342"/>
      <c r="H444" s="343"/>
      <c r="I444" s="284"/>
      <c r="J444" s="285"/>
      <c r="K444" s="285"/>
      <c r="L444" s="286"/>
      <c r="M444" s="286"/>
      <c r="N444" s="286"/>
      <c r="O444" s="286"/>
      <c r="P444" s="286"/>
      <c r="Q444" s="286"/>
      <c r="R444" s="286"/>
      <c r="S444" s="286"/>
    </row>
    <row r="445" spans="1:19" s="287" customFormat="1">
      <c r="A445" s="341"/>
      <c r="B445" s="342"/>
      <c r="C445" s="342"/>
      <c r="D445" s="342"/>
      <c r="E445" s="342"/>
      <c r="F445" s="342"/>
      <c r="G445" s="342"/>
      <c r="H445" s="343"/>
      <c r="I445" s="284"/>
      <c r="J445" s="285"/>
      <c r="K445" s="285"/>
      <c r="L445" s="286"/>
      <c r="M445" s="286"/>
      <c r="N445" s="286"/>
      <c r="O445" s="286"/>
      <c r="P445" s="286"/>
      <c r="Q445" s="286"/>
      <c r="R445" s="286"/>
      <c r="S445" s="286"/>
    </row>
    <row r="446" spans="1:19" s="287" customFormat="1">
      <c r="A446" s="341"/>
      <c r="B446" s="342"/>
      <c r="C446" s="342"/>
      <c r="D446" s="342"/>
      <c r="E446" s="342"/>
      <c r="F446" s="342"/>
      <c r="G446" s="342"/>
      <c r="H446" s="343"/>
      <c r="I446" s="284"/>
      <c r="J446" s="285"/>
      <c r="K446" s="285"/>
      <c r="L446" s="286"/>
      <c r="M446" s="286"/>
      <c r="N446" s="286"/>
      <c r="O446" s="286"/>
      <c r="P446" s="286"/>
      <c r="Q446" s="286"/>
      <c r="R446" s="286"/>
      <c r="S446" s="286"/>
    </row>
    <row r="447" spans="1:19" s="287" customFormat="1">
      <c r="A447" s="341"/>
      <c r="B447" s="342"/>
      <c r="C447" s="342"/>
      <c r="D447" s="342"/>
      <c r="E447" s="342"/>
      <c r="F447" s="342"/>
      <c r="G447" s="342"/>
      <c r="H447" s="343"/>
      <c r="I447" s="284"/>
      <c r="J447" s="285"/>
      <c r="K447" s="285"/>
      <c r="L447" s="286"/>
      <c r="M447" s="286"/>
      <c r="N447" s="286"/>
      <c r="O447" s="286"/>
      <c r="P447" s="286"/>
      <c r="Q447" s="286"/>
      <c r="R447" s="286"/>
      <c r="S447" s="286"/>
    </row>
    <row r="448" spans="1:19" s="287" customFormat="1">
      <c r="A448" s="341"/>
      <c r="B448" s="342"/>
      <c r="C448" s="342"/>
      <c r="D448" s="342"/>
      <c r="E448" s="342"/>
      <c r="F448" s="342"/>
      <c r="G448" s="342"/>
      <c r="H448" s="343"/>
      <c r="I448" s="284"/>
      <c r="J448" s="285"/>
      <c r="K448" s="285"/>
      <c r="L448" s="286"/>
      <c r="M448" s="286"/>
      <c r="N448" s="286"/>
      <c r="O448" s="286"/>
      <c r="P448" s="286"/>
      <c r="Q448" s="286"/>
      <c r="R448" s="286"/>
      <c r="S448" s="286"/>
    </row>
    <row r="449" spans="1:19" s="287" customFormat="1">
      <c r="A449" s="341"/>
      <c r="B449" s="342"/>
      <c r="C449" s="342"/>
      <c r="D449" s="342"/>
      <c r="E449" s="342"/>
      <c r="F449" s="342"/>
      <c r="G449" s="342"/>
      <c r="H449" s="343"/>
      <c r="I449" s="284"/>
      <c r="J449" s="285"/>
      <c r="K449" s="285"/>
      <c r="L449" s="286"/>
      <c r="M449" s="286"/>
      <c r="N449" s="286"/>
      <c r="O449" s="286"/>
      <c r="P449" s="286"/>
      <c r="Q449" s="286"/>
      <c r="R449" s="286"/>
      <c r="S449" s="286"/>
    </row>
    <row r="450" spans="1:19" s="287" customFormat="1">
      <c r="A450" s="341"/>
      <c r="B450" s="342"/>
      <c r="C450" s="342"/>
      <c r="D450" s="342"/>
      <c r="E450" s="342"/>
      <c r="F450" s="342"/>
      <c r="G450" s="342"/>
      <c r="H450" s="343"/>
      <c r="I450" s="284"/>
      <c r="J450" s="285"/>
      <c r="K450" s="285"/>
      <c r="L450" s="286"/>
      <c r="M450" s="286"/>
      <c r="N450" s="286"/>
      <c r="O450" s="286"/>
      <c r="P450" s="286"/>
      <c r="Q450" s="286"/>
      <c r="R450" s="286"/>
      <c r="S450" s="286"/>
    </row>
    <row r="451" spans="1:19" s="287" customFormat="1">
      <c r="A451" s="341"/>
      <c r="B451" s="342"/>
      <c r="C451" s="342"/>
      <c r="D451" s="342"/>
      <c r="E451" s="342"/>
      <c r="F451" s="342"/>
      <c r="G451" s="342"/>
      <c r="H451" s="343"/>
      <c r="I451" s="284"/>
      <c r="J451" s="285"/>
      <c r="K451" s="285"/>
      <c r="L451" s="286"/>
      <c r="M451" s="286"/>
      <c r="N451" s="286"/>
      <c r="O451" s="286"/>
      <c r="P451" s="286"/>
      <c r="Q451" s="286"/>
      <c r="R451" s="286"/>
      <c r="S451" s="286"/>
    </row>
    <row r="452" spans="1:19" s="287" customFormat="1">
      <c r="A452" s="341"/>
      <c r="B452" s="342"/>
      <c r="C452" s="342"/>
      <c r="D452" s="342"/>
      <c r="E452" s="342"/>
      <c r="F452" s="342"/>
      <c r="G452" s="342"/>
      <c r="H452" s="343"/>
      <c r="I452" s="284"/>
      <c r="J452" s="285"/>
      <c r="K452" s="285"/>
      <c r="L452" s="286"/>
      <c r="M452" s="286"/>
      <c r="N452" s="286"/>
      <c r="O452" s="286"/>
      <c r="P452" s="286"/>
      <c r="Q452" s="286"/>
      <c r="R452" s="286"/>
      <c r="S452" s="286"/>
    </row>
    <row r="453" spans="1:19" s="287" customFormat="1">
      <c r="A453" s="341"/>
      <c r="B453" s="342"/>
      <c r="C453" s="342"/>
      <c r="D453" s="342"/>
      <c r="E453" s="342"/>
      <c r="F453" s="342"/>
      <c r="G453" s="342"/>
      <c r="H453" s="343"/>
      <c r="I453" s="284"/>
      <c r="J453" s="285"/>
      <c r="K453" s="285"/>
      <c r="L453" s="286"/>
      <c r="M453" s="286"/>
      <c r="N453" s="286"/>
      <c r="O453" s="286"/>
      <c r="P453" s="286"/>
      <c r="Q453" s="286"/>
      <c r="R453" s="286"/>
      <c r="S453" s="286"/>
    </row>
    <row r="454" spans="1:19" s="287" customFormat="1">
      <c r="A454" s="341"/>
      <c r="B454" s="342"/>
      <c r="C454" s="342"/>
      <c r="D454" s="342"/>
      <c r="E454" s="342"/>
      <c r="F454" s="342"/>
      <c r="G454" s="342"/>
      <c r="H454" s="343"/>
      <c r="I454" s="284"/>
      <c r="J454" s="285"/>
      <c r="K454" s="285"/>
      <c r="L454" s="286"/>
      <c r="M454" s="286"/>
      <c r="N454" s="286"/>
      <c r="O454" s="286"/>
      <c r="P454" s="286"/>
      <c r="Q454" s="286"/>
      <c r="R454" s="286"/>
      <c r="S454" s="286"/>
    </row>
    <row r="455" spans="1:19" s="287" customFormat="1">
      <c r="A455" s="341"/>
      <c r="B455" s="342"/>
      <c r="C455" s="342"/>
      <c r="D455" s="342"/>
      <c r="E455" s="342"/>
      <c r="F455" s="342"/>
      <c r="G455" s="342"/>
      <c r="H455" s="343"/>
      <c r="I455" s="284"/>
      <c r="J455" s="285"/>
      <c r="K455" s="285"/>
      <c r="L455" s="286"/>
      <c r="M455" s="286"/>
      <c r="N455" s="286"/>
      <c r="O455" s="286"/>
      <c r="P455" s="286"/>
      <c r="Q455" s="286"/>
      <c r="R455" s="286"/>
      <c r="S455" s="286"/>
    </row>
    <row r="456" spans="1:19" s="287" customFormat="1">
      <c r="A456" s="341"/>
      <c r="B456" s="342"/>
      <c r="C456" s="342"/>
      <c r="D456" s="342"/>
      <c r="E456" s="342"/>
      <c r="F456" s="342"/>
      <c r="G456" s="342"/>
      <c r="H456" s="343"/>
      <c r="I456" s="284"/>
      <c r="J456" s="285"/>
      <c r="K456" s="285"/>
      <c r="L456" s="286"/>
      <c r="M456" s="286"/>
      <c r="N456" s="286"/>
      <c r="O456" s="286"/>
      <c r="P456" s="286"/>
      <c r="Q456" s="286"/>
      <c r="R456" s="286"/>
      <c r="S456" s="286"/>
    </row>
    <row r="457" spans="1:19" s="287" customFormat="1">
      <c r="A457" s="341"/>
      <c r="B457" s="342"/>
      <c r="C457" s="342"/>
      <c r="D457" s="342"/>
      <c r="E457" s="342"/>
      <c r="F457" s="342"/>
      <c r="G457" s="342"/>
      <c r="H457" s="343"/>
      <c r="I457" s="284"/>
      <c r="J457" s="285"/>
      <c r="K457" s="285"/>
      <c r="L457" s="286"/>
      <c r="M457" s="286"/>
      <c r="N457" s="286"/>
      <c r="O457" s="286"/>
      <c r="P457" s="286"/>
      <c r="Q457" s="286"/>
      <c r="R457" s="286"/>
      <c r="S457" s="286"/>
    </row>
    <row r="458" spans="1:19" s="287" customFormat="1">
      <c r="A458" s="341"/>
      <c r="B458" s="342"/>
      <c r="C458" s="342"/>
      <c r="D458" s="342"/>
      <c r="E458" s="342"/>
      <c r="F458" s="342"/>
      <c r="G458" s="342"/>
      <c r="H458" s="343"/>
      <c r="I458" s="284"/>
      <c r="J458" s="285"/>
      <c r="K458" s="285"/>
      <c r="L458" s="286"/>
      <c r="M458" s="286"/>
      <c r="N458" s="286"/>
      <c r="O458" s="286"/>
      <c r="P458" s="286"/>
      <c r="Q458" s="286"/>
      <c r="R458" s="286"/>
      <c r="S458" s="286"/>
    </row>
    <row r="459" spans="1:19" s="287" customFormat="1">
      <c r="A459" s="341"/>
      <c r="B459" s="342"/>
      <c r="C459" s="342"/>
      <c r="D459" s="342"/>
      <c r="E459" s="342"/>
      <c r="F459" s="342"/>
      <c r="G459" s="342"/>
      <c r="H459" s="343"/>
      <c r="I459" s="284"/>
      <c r="J459" s="285"/>
      <c r="K459" s="285"/>
      <c r="L459" s="286"/>
      <c r="M459" s="286"/>
      <c r="N459" s="286"/>
      <c r="O459" s="286"/>
      <c r="P459" s="286"/>
      <c r="Q459" s="286"/>
      <c r="R459" s="286"/>
      <c r="S459" s="286"/>
    </row>
    <row r="460" spans="1:19" s="287" customFormat="1">
      <c r="A460" s="341"/>
      <c r="B460" s="342"/>
      <c r="C460" s="342"/>
      <c r="D460" s="342"/>
      <c r="E460" s="342"/>
      <c r="F460" s="342"/>
      <c r="G460" s="342"/>
      <c r="H460" s="343"/>
      <c r="I460" s="284"/>
      <c r="J460" s="285"/>
      <c r="K460" s="285"/>
      <c r="L460" s="286"/>
      <c r="M460" s="286"/>
      <c r="N460" s="286"/>
      <c r="O460" s="286"/>
      <c r="P460" s="286"/>
      <c r="Q460" s="286"/>
      <c r="R460" s="286"/>
      <c r="S460" s="286"/>
    </row>
    <row r="461" spans="1:19" s="287" customFormat="1">
      <c r="A461" s="341"/>
      <c r="B461" s="342"/>
      <c r="C461" s="342"/>
      <c r="D461" s="342"/>
      <c r="E461" s="342"/>
      <c r="F461" s="342"/>
      <c r="G461" s="342"/>
      <c r="H461" s="343"/>
      <c r="I461" s="284"/>
      <c r="J461" s="285"/>
      <c r="K461" s="285"/>
      <c r="L461" s="286"/>
      <c r="M461" s="286"/>
      <c r="N461" s="286"/>
      <c r="O461" s="286"/>
      <c r="P461" s="286"/>
      <c r="Q461" s="286"/>
      <c r="R461" s="286"/>
      <c r="S461" s="286"/>
    </row>
    <row r="462" spans="1:19" s="287" customFormat="1">
      <c r="A462" s="341"/>
      <c r="B462" s="342"/>
      <c r="C462" s="342"/>
      <c r="D462" s="342"/>
      <c r="E462" s="342"/>
      <c r="F462" s="342"/>
      <c r="G462" s="342"/>
      <c r="H462" s="343"/>
      <c r="I462" s="284"/>
      <c r="J462" s="285"/>
      <c r="K462" s="285"/>
      <c r="L462" s="286"/>
      <c r="M462" s="286"/>
      <c r="N462" s="286"/>
      <c r="O462" s="286"/>
      <c r="P462" s="286"/>
      <c r="Q462" s="286"/>
      <c r="R462" s="286"/>
      <c r="S462" s="286"/>
    </row>
    <row r="463" spans="1:19" s="287" customFormat="1">
      <c r="A463" s="341"/>
      <c r="B463" s="342"/>
      <c r="C463" s="342"/>
      <c r="D463" s="342"/>
      <c r="E463" s="342"/>
      <c r="F463" s="342"/>
      <c r="G463" s="342"/>
      <c r="H463" s="343"/>
      <c r="I463" s="284"/>
      <c r="J463" s="285"/>
      <c r="K463" s="285"/>
      <c r="L463" s="286"/>
      <c r="M463" s="286"/>
      <c r="N463" s="286"/>
      <c r="O463" s="286"/>
      <c r="P463" s="286"/>
      <c r="Q463" s="286"/>
      <c r="R463" s="286"/>
      <c r="S463" s="286"/>
    </row>
    <row r="464" spans="1:19" s="287" customFormat="1">
      <c r="A464" s="341"/>
      <c r="B464" s="342"/>
      <c r="C464" s="342"/>
      <c r="D464" s="342"/>
      <c r="E464" s="342"/>
      <c r="F464" s="342"/>
      <c r="G464" s="342"/>
      <c r="H464" s="343"/>
      <c r="I464" s="284"/>
      <c r="J464" s="285"/>
      <c r="K464" s="285"/>
      <c r="L464" s="286"/>
      <c r="M464" s="286"/>
      <c r="N464" s="286"/>
      <c r="O464" s="286"/>
      <c r="P464" s="286"/>
      <c r="Q464" s="286"/>
      <c r="R464" s="286"/>
      <c r="S464" s="286"/>
    </row>
    <row r="465" spans="1:19" s="287" customFormat="1">
      <c r="A465" s="341"/>
      <c r="B465" s="342"/>
      <c r="C465" s="342"/>
      <c r="D465" s="342"/>
      <c r="E465" s="342"/>
      <c r="F465" s="342"/>
      <c r="G465" s="342"/>
      <c r="H465" s="343"/>
      <c r="I465" s="284"/>
      <c r="J465" s="285"/>
      <c r="K465" s="285"/>
      <c r="L465" s="286"/>
      <c r="M465" s="286"/>
      <c r="N465" s="286"/>
      <c r="O465" s="286"/>
      <c r="P465" s="286"/>
      <c r="Q465" s="286"/>
      <c r="R465" s="286"/>
      <c r="S465" s="286"/>
    </row>
    <row r="466" spans="1:19" s="287" customFormat="1">
      <c r="A466" s="341"/>
      <c r="B466" s="342"/>
      <c r="C466" s="342"/>
      <c r="D466" s="342"/>
      <c r="E466" s="342"/>
      <c r="F466" s="342"/>
      <c r="G466" s="342"/>
      <c r="H466" s="343"/>
      <c r="I466" s="284"/>
      <c r="J466" s="285"/>
      <c r="K466" s="285"/>
      <c r="L466" s="286"/>
      <c r="M466" s="286"/>
      <c r="N466" s="286"/>
      <c r="O466" s="286"/>
      <c r="P466" s="286"/>
      <c r="Q466" s="286"/>
      <c r="R466" s="286"/>
      <c r="S466" s="286"/>
    </row>
    <row r="467" spans="1:19" s="287" customFormat="1">
      <c r="A467" s="341"/>
      <c r="B467" s="342"/>
      <c r="C467" s="342"/>
      <c r="D467" s="342"/>
      <c r="E467" s="342"/>
      <c r="F467" s="342"/>
      <c r="G467" s="342"/>
      <c r="H467" s="343"/>
      <c r="I467" s="284"/>
      <c r="J467" s="285"/>
      <c r="K467" s="285"/>
      <c r="L467" s="286"/>
      <c r="M467" s="286"/>
      <c r="N467" s="286"/>
      <c r="O467" s="286"/>
      <c r="P467" s="286"/>
      <c r="Q467" s="286"/>
      <c r="R467" s="286"/>
      <c r="S467" s="286"/>
    </row>
    <row r="468" spans="1:19" s="287" customFormat="1">
      <c r="A468" s="341"/>
      <c r="B468" s="342"/>
      <c r="C468" s="342"/>
      <c r="D468" s="342"/>
      <c r="E468" s="342"/>
      <c r="F468" s="342"/>
      <c r="G468" s="342"/>
      <c r="H468" s="343"/>
      <c r="I468" s="284"/>
      <c r="J468" s="285"/>
      <c r="K468" s="285"/>
      <c r="L468" s="286"/>
      <c r="M468" s="286"/>
      <c r="N468" s="286"/>
      <c r="O468" s="286"/>
      <c r="P468" s="286"/>
      <c r="Q468" s="286"/>
      <c r="R468" s="286"/>
      <c r="S468" s="286"/>
    </row>
    <row r="469" spans="1:19" s="287" customFormat="1">
      <c r="A469" s="341"/>
      <c r="B469" s="342"/>
      <c r="C469" s="342"/>
      <c r="D469" s="342"/>
      <c r="E469" s="342"/>
      <c r="F469" s="342"/>
      <c r="G469" s="342"/>
      <c r="H469" s="343"/>
      <c r="I469" s="284"/>
      <c r="J469" s="285"/>
      <c r="K469" s="285"/>
      <c r="L469" s="286"/>
      <c r="M469" s="286"/>
      <c r="N469" s="286"/>
      <c r="O469" s="286"/>
      <c r="P469" s="286"/>
      <c r="Q469" s="286"/>
      <c r="R469" s="286"/>
      <c r="S469" s="286"/>
    </row>
    <row r="470" spans="1:19" s="287" customFormat="1">
      <c r="A470" s="341"/>
      <c r="B470" s="342"/>
      <c r="C470" s="342"/>
      <c r="D470" s="342"/>
      <c r="E470" s="342"/>
      <c r="F470" s="342"/>
      <c r="G470" s="342"/>
      <c r="H470" s="343"/>
      <c r="I470" s="284"/>
      <c r="J470" s="285"/>
      <c r="K470" s="285"/>
      <c r="L470" s="286"/>
      <c r="M470" s="286"/>
      <c r="N470" s="286"/>
      <c r="O470" s="286"/>
      <c r="P470" s="286"/>
      <c r="Q470" s="286"/>
      <c r="R470" s="286"/>
      <c r="S470" s="286"/>
    </row>
  </sheetData>
  <mergeCells count="66">
    <mergeCell ref="A391:I391"/>
    <mergeCell ref="A392:I392"/>
    <mergeCell ref="A393:A394"/>
    <mergeCell ref="B393:D393"/>
    <mergeCell ref="E393:G393"/>
    <mergeCell ref="H393:H394"/>
    <mergeCell ref="I393:I394"/>
    <mergeCell ref="A362:I362"/>
    <mergeCell ref="A363:I363"/>
    <mergeCell ref="A364:A365"/>
    <mergeCell ref="B364:D364"/>
    <mergeCell ref="E364:G364"/>
    <mergeCell ref="H364:H365"/>
    <mergeCell ref="I364:I365"/>
    <mergeCell ref="A332:I332"/>
    <mergeCell ref="A333:I333"/>
    <mergeCell ref="A334:A335"/>
    <mergeCell ref="B334:D334"/>
    <mergeCell ref="E334:G334"/>
    <mergeCell ref="H334:H335"/>
    <mergeCell ref="I334:I335"/>
    <mergeCell ref="A303:I303"/>
    <mergeCell ref="A304:I304"/>
    <mergeCell ref="A305:A306"/>
    <mergeCell ref="B305:D305"/>
    <mergeCell ref="E305:G305"/>
    <mergeCell ref="H305:H306"/>
    <mergeCell ref="I305:I306"/>
    <mergeCell ref="A274:I274"/>
    <mergeCell ref="A275:I275"/>
    <mergeCell ref="A276:A277"/>
    <mergeCell ref="B276:D276"/>
    <mergeCell ref="E276:G276"/>
    <mergeCell ref="H276:H277"/>
    <mergeCell ref="I276:I277"/>
    <mergeCell ref="B245:H245"/>
    <mergeCell ref="B246:H246"/>
    <mergeCell ref="B247:B248"/>
    <mergeCell ref="C247:F247"/>
    <mergeCell ref="G247:G248"/>
    <mergeCell ref="H247:H248"/>
    <mergeCell ref="B171:I171"/>
    <mergeCell ref="B172:I172"/>
    <mergeCell ref="B173:B174"/>
    <mergeCell ref="C173:G173"/>
    <mergeCell ref="H173:H174"/>
    <mergeCell ref="I173:I174"/>
    <mergeCell ref="B101:I101"/>
    <mergeCell ref="B102:I102"/>
    <mergeCell ref="B103:B104"/>
    <mergeCell ref="C103:G103"/>
    <mergeCell ref="H103:H104"/>
    <mergeCell ref="I103:I104"/>
    <mergeCell ref="B71:I71"/>
    <mergeCell ref="B72:I72"/>
    <mergeCell ref="B73:B74"/>
    <mergeCell ref="C73:G73"/>
    <mergeCell ref="H73:H74"/>
    <mergeCell ref="I73:I74"/>
    <mergeCell ref="A19:I19"/>
    <mergeCell ref="B42:I42"/>
    <mergeCell ref="B43:I43"/>
    <mergeCell ref="B44:B45"/>
    <mergeCell ref="C44:G44"/>
    <mergeCell ref="H44:H45"/>
    <mergeCell ref="I44:I45"/>
  </mergeCells>
  <printOptions horizontalCentered="1" verticalCentered="1"/>
  <pageMargins left="0.19685039370078741" right="0.19685039370078741" top="0.59055118110236227" bottom="0.59055118110236227" header="0.39370078740157483" footer="0.39370078740157483"/>
  <pageSetup paperSize="9" scale="60" firstPageNumber="46" orientation="landscape" useFirstPageNumber="1" r:id="rId1"/>
  <headerFooter>
    <oddHeader xml:space="preserve">&amp;L&amp;"Times New Roman,Gras"&amp;20&amp;K05-022Gouvernourat Tunis&amp;R&amp;"Times New Roman,Gras"&amp;20&amp;KC00000 ولاية تونس </oddHeader>
    <oddFooter>&amp;L&amp;"Times New Roman,Gras"&amp;18&amp;K05-020Statistique Tunisie /RGPH 2014&amp;C&amp;"-,Gras"&amp;18&amp;K05-020&amp;P&amp;R&amp;"Times New Roman,Gras"&amp;18&amp;K05-020 إحصائيات تونس/تعداد 2014</oddFooter>
  </headerFooter>
  <rowBreaks count="4" manualBreakCount="4">
    <brk id="99" max="16383" man="1"/>
    <brk id="243" max="16383" man="1"/>
    <brk id="301" max="16383" man="1"/>
    <brk id="36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7"/>
  <sheetViews>
    <sheetView rightToLeft="1" view="pageBreakPreview" zoomScale="71" zoomScaleSheetLayoutView="71" workbookViewId="0">
      <selection activeCell="B149" sqref="B149"/>
    </sheetView>
  </sheetViews>
  <sheetFormatPr baseColWidth="10" defaultRowHeight="18.75"/>
  <cols>
    <col min="1" max="1" width="20.85546875" style="18" customWidth="1"/>
    <col min="2" max="2" width="25.140625" style="23" customWidth="1"/>
    <col min="3" max="4" width="14.28515625" style="23" customWidth="1"/>
    <col min="5" max="5" width="18.5703125" style="23" customWidth="1"/>
    <col min="6" max="6" width="13" style="23" customWidth="1"/>
    <col min="7" max="7" width="25.28515625" style="23" customWidth="1"/>
    <col min="8" max="8" width="13.5703125" style="23" customWidth="1"/>
    <col min="9" max="9" width="14.28515625" style="23" customWidth="1"/>
    <col min="10" max="10" width="13.140625" style="23" customWidth="1"/>
    <col min="11" max="11" width="11" style="23" customWidth="1"/>
    <col min="12" max="12" width="28.28515625" style="22" customWidth="1"/>
    <col min="13" max="16" width="11.42578125" style="17"/>
    <col min="17" max="16384" width="11.42578125" style="1"/>
  </cols>
  <sheetData>
    <row r="1" spans="2:12" ht="15" customHeight="1">
      <c r="B1" s="19"/>
      <c r="C1" s="20"/>
      <c r="D1" s="20"/>
      <c r="E1" s="20"/>
      <c r="F1" s="20"/>
      <c r="G1" s="20"/>
      <c r="H1" s="20"/>
      <c r="I1" s="20"/>
      <c r="J1" s="20"/>
      <c r="K1" s="20"/>
      <c r="L1" s="21"/>
    </row>
    <row r="2" spans="2:12">
      <c r="B2" s="19"/>
      <c r="C2" s="20"/>
      <c r="D2" s="20"/>
      <c r="E2" s="20"/>
      <c r="F2" s="20"/>
      <c r="G2" s="20"/>
      <c r="H2" s="20"/>
      <c r="I2" s="20"/>
      <c r="J2" s="20"/>
      <c r="K2" s="20"/>
      <c r="L2" s="21"/>
    </row>
    <row r="3" spans="2:12">
      <c r="B3" s="19"/>
      <c r="C3" s="20"/>
      <c r="D3" s="20"/>
      <c r="E3" s="20"/>
      <c r="F3" s="20"/>
      <c r="G3" s="20"/>
      <c r="H3" s="20"/>
      <c r="I3" s="20"/>
      <c r="J3" s="20"/>
      <c r="K3" s="20"/>
      <c r="L3" s="21"/>
    </row>
    <row r="4" spans="2:12">
      <c r="B4" s="19"/>
      <c r="C4" s="20"/>
      <c r="D4" s="20"/>
      <c r="E4" s="20"/>
      <c r="F4" s="20"/>
      <c r="G4" s="20"/>
      <c r="H4" s="20"/>
      <c r="I4" s="20"/>
      <c r="J4" s="20"/>
      <c r="K4" s="20"/>
      <c r="L4" s="21"/>
    </row>
    <row r="5" spans="2:12">
      <c r="B5" s="19"/>
      <c r="C5" s="20"/>
      <c r="D5" s="20"/>
      <c r="E5" s="20"/>
      <c r="F5" s="20"/>
      <c r="G5" s="20"/>
      <c r="H5" s="20"/>
      <c r="I5" s="20"/>
      <c r="J5" s="20"/>
      <c r="K5" s="20"/>
      <c r="L5" s="21"/>
    </row>
    <row r="6" spans="2:12">
      <c r="B6" s="19"/>
      <c r="C6" s="20"/>
      <c r="D6" s="20"/>
      <c r="E6" s="20"/>
      <c r="F6" s="20"/>
      <c r="G6" s="20"/>
      <c r="H6" s="20"/>
      <c r="I6" s="20"/>
      <c r="J6" s="20"/>
      <c r="K6" s="20"/>
      <c r="L6" s="21"/>
    </row>
    <row r="7" spans="2:12">
      <c r="B7" s="19"/>
      <c r="C7" s="20"/>
      <c r="D7" s="20"/>
      <c r="E7" s="20"/>
      <c r="F7" s="20"/>
      <c r="G7" s="20"/>
      <c r="H7" s="20"/>
      <c r="I7" s="20"/>
      <c r="J7" s="20"/>
      <c r="K7" s="20"/>
      <c r="L7" s="21"/>
    </row>
    <row r="8" spans="2:12">
      <c r="B8" s="19"/>
      <c r="C8" s="20"/>
      <c r="D8" s="20"/>
      <c r="E8" s="20"/>
      <c r="F8" s="20"/>
      <c r="G8" s="20"/>
      <c r="H8" s="20"/>
      <c r="I8" s="20"/>
      <c r="J8" s="20"/>
      <c r="K8" s="20"/>
      <c r="L8" s="21"/>
    </row>
    <row r="9" spans="2:12">
      <c r="B9" s="19"/>
      <c r="C9" s="20"/>
      <c r="D9" s="20"/>
      <c r="E9" s="20"/>
      <c r="F9" s="20"/>
      <c r="G9" s="20"/>
      <c r="H9" s="20"/>
      <c r="I9" s="20"/>
      <c r="J9" s="20"/>
      <c r="K9" s="20"/>
      <c r="L9" s="21"/>
    </row>
    <row r="10" spans="2:12">
      <c r="B10" s="19"/>
      <c r="C10" s="20"/>
      <c r="D10" s="20"/>
      <c r="E10" s="20"/>
      <c r="F10" s="20"/>
      <c r="G10" s="20"/>
      <c r="H10" s="20"/>
      <c r="I10" s="20"/>
      <c r="J10" s="20"/>
      <c r="K10" s="20"/>
      <c r="L10" s="21"/>
    </row>
    <row r="11" spans="2:12">
      <c r="B11" s="19"/>
      <c r="C11" s="20"/>
      <c r="D11" s="20"/>
      <c r="E11" s="20"/>
      <c r="F11" s="20"/>
      <c r="G11" s="20"/>
      <c r="H11" s="20"/>
      <c r="I11" s="20"/>
      <c r="J11" s="20"/>
      <c r="K11" s="20"/>
      <c r="L11" s="21"/>
    </row>
    <row r="12" spans="2:12">
      <c r="B12" s="19"/>
      <c r="C12" s="20"/>
      <c r="D12" s="20"/>
      <c r="E12" s="20"/>
      <c r="F12" s="20"/>
      <c r="G12" s="20"/>
      <c r="H12" s="20"/>
      <c r="I12" s="20"/>
      <c r="J12" s="20"/>
      <c r="K12" s="20"/>
      <c r="L12" s="21"/>
    </row>
    <row r="13" spans="2:12">
      <c r="B13" s="19"/>
      <c r="C13" s="20"/>
      <c r="D13" s="20"/>
      <c r="E13" s="20"/>
      <c r="F13" s="20"/>
      <c r="G13" s="20"/>
      <c r="H13" s="20"/>
      <c r="I13" s="20"/>
      <c r="J13" s="20"/>
      <c r="K13" s="20"/>
      <c r="L13" s="21"/>
    </row>
    <row r="14" spans="2:12">
      <c r="B14" s="19"/>
      <c r="C14" s="20"/>
      <c r="D14" s="20"/>
      <c r="E14" s="20"/>
      <c r="F14" s="20"/>
      <c r="G14" s="20"/>
      <c r="H14" s="20"/>
      <c r="I14" s="20"/>
      <c r="J14" s="20"/>
      <c r="K14" s="20"/>
      <c r="L14" s="21"/>
    </row>
    <row r="15" spans="2:12">
      <c r="B15" s="19"/>
      <c r="C15" s="20"/>
      <c r="D15" s="20"/>
      <c r="E15" s="20"/>
      <c r="F15" s="20"/>
      <c r="G15" s="20"/>
      <c r="H15" s="20"/>
      <c r="I15" s="20"/>
      <c r="J15" s="20"/>
      <c r="K15" s="20"/>
      <c r="L15" s="21"/>
    </row>
    <row r="16" spans="2:12">
      <c r="B16" s="19"/>
      <c r="C16" s="20"/>
      <c r="D16" s="20"/>
      <c r="E16" s="20"/>
      <c r="F16" s="20"/>
      <c r="G16" s="20"/>
      <c r="H16" s="20"/>
      <c r="I16" s="20"/>
      <c r="J16" s="20"/>
      <c r="K16" s="20"/>
      <c r="L16" s="21"/>
    </row>
    <row r="17" spans="1:16">
      <c r="B17" s="19"/>
      <c r="C17" s="20"/>
      <c r="D17" s="20"/>
      <c r="E17" s="20"/>
      <c r="F17" s="20"/>
      <c r="G17" s="20"/>
      <c r="H17" s="20"/>
      <c r="I17" s="20"/>
      <c r="J17" s="20"/>
      <c r="K17" s="20"/>
      <c r="L17" s="21"/>
    </row>
    <row r="18" spans="1:16">
      <c r="B18" s="19"/>
      <c r="C18" s="20"/>
      <c r="D18" s="20"/>
      <c r="E18" s="20"/>
      <c r="F18" s="20"/>
      <c r="G18" s="20"/>
      <c r="H18" s="20"/>
      <c r="I18" s="20"/>
      <c r="J18" s="20"/>
      <c r="K18" s="20"/>
      <c r="L18" s="21"/>
    </row>
    <row r="19" spans="1:16" ht="1.5" customHeight="1">
      <c r="B19" s="19"/>
      <c r="C19" s="20"/>
      <c r="D19" s="20"/>
      <c r="E19" s="20"/>
      <c r="F19" s="20"/>
      <c r="G19" s="20"/>
      <c r="H19" s="20"/>
      <c r="I19" s="20"/>
      <c r="J19" s="20"/>
      <c r="K19" s="20"/>
      <c r="L19" s="21"/>
    </row>
    <row r="20" spans="1:16" hidden="1">
      <c r="B20" s="19"/>
      <c r="C20" s="20"/>
      <c r="D20" s="20"/>
      <c r="E20" s="20"/>
      <c r="F20" s="20"/>
      <c r="G20" s="20"/>
      <c r="H20" s="20"/>
      <c r="I20" s="20"/>
      <c r="J20" s="20"/>
      <c r="K20" s="20"/>
      <c r="L20" s="21"/>
    </row>
    <row r="21" spans="1:16" hidden="1">
      <c r="B21" s="19"/>
      <c r="C21" s="20"/>
      <c r="D21" s="20"/>
      <c r="E21" s="20"/>
      <c r="F21" s="20"/>
      <c r="G21" s="20"/>
      <c r="H21" s="20"/>
      <c r="I21" s="20"/>
      <c r="J21" s="20"/>
      <c r="K21" s="20"/>
      <c r="L21" s="21"/>
    </row>
    <row r="22" spans="1:16" hidden="1">
      <c r="B22" s="19"/>
      <c r="C22" s="20"/>
      <c r="D22" s="20"/>
      <c r="E22" s="20"/>
      <c r="F22" s="20"/>
      <c r="G22" s="20"/>
      <c r="H22" s="20"/>
      <c r="I22" s="20"/>
      <c r="J22" s="20"/>
      <c r="K22" s="20"/>
      <c r="L22" s="21"/>
    </row>
    <row r="23" spans="1:16" s="70" customFormat="1" ht="80.099999999999994" customHeight="1">
      <c r="A23" s="553" t="s">
        <v>140</v>
      </c>
      <c r="B23" s="554"/>
      <c r="C23" s="554"/>
      <c r="D23" s="554"/>
      <c r="E23" s="554"/>
      <c r="F23" s="554"/>
      <c r="G23" s="554"/>
      <c r="H23" s="554"/>
      <c r="I23" s="554"/>
      <c r="J23" s="554"/>
      <c r="K23" s="554"/>
      <c r="L23" s="554"/>
      <c r="M23" s="69"/>
      <c r="N23" s="69"/>
      <c r="O23" s="69"/>
      <c r="P23" s="69"/>
    </row>
    <row r="24" spans="1:16">
      <c r="B24" s="19"/>
      <c r="C24" s="20"/>
      <c r="D24" s="20"/>
      <c r="E24" s="20"/>
      <c r="F24" s="20"/>
      <c r="G24" s="20"/>
      <c r="H24" s="20"/>
      <c r="I24" s="20"/>
      <c r="J24" s="20"/>
      <c r="K24" s="20"/>
      <c r="L24" s="21"/>
    </row>
    <row r="25" spans="1:16">
      <c r="B25" s="19"/>
      <c r="C25" s="20"/>
      <c r="D25" s="20"/>
      <c r="E25" s="20"/>
      <c r="F25" s="20"/>
      <c r="G25" s="20"/>
      <c r="H25" s="20"/>
      <c r="I25" s="20"/>
      <c r="J25" s="20"/>
      <c r="K25" s="20"/>
      <c r="L25" s="21"/>
    </row>
    <row r="26" spans="1:16">
      <c r="B26" s="19"/>
      <c r="C26" s="20"/>
      <c r="D26" s="20"/>
      <c r="E26" s="20"/>
      <c r="F26" s="20"/>
      <c r="G26" s="20"/>
      <c r="H26" s="20"/>
      <c r="I26" s="20"/>
      <c r="J26" s="20"/>
      <c r="K26" s="20"/>
      <c r="L26" s="21"/>
    </row>
    <row r="27" spans="1:16">
      <c r="B27" s="19"/>
      <c r="C27" s="20"/>
      <c r="D27" s="20"/>
      <c r="E27" s="20"/>
      <c r="F27" s="20"/>
      <c r="G27" s="20"/>
      <c r="H27" s="20"/>
      <c r="I27" s="20"/>
      <c r="J27" s="20"/>
      <c r="K27" s="20"/>
      <c r="L27" s="21"/>
    </row>
    <row r="28" spans="1:16">
      <c r="B28" s="19"/>
      <c r="C28" s="20"/>
      <c r="D28" s="20"/>
      <c r="E28" s="20"/>
      <c r="F28" s="20"/>
      <c r="G28" s="20"/>
      <c r="H28" s="20"/>
      <c r="I28" s="20"/>
      <c r="J28" s="20"/>
      <c r="K28" s="20"/>
      <c r="L28" s="21"/>
    </row>
    <row r="29" spans="1:16">
      <c r="B29" s="19"/>
      <c r="C29" s="20"/>
      <c r="D29" s="20"/>
      <c r="E29" s="20"/>
      <c r="F29" s="20"/>
      <c r="G29" s="20"/>
      <c r="H29" s="20"/>
      <c r="I29" s="20"/>
      <c r="J29" s="20"/>
      <c r="K29" s="20"/>
      <c r="L29" s="21"/>
    </row>
    <row r="30" spans="1:16">
      <c r="B30" s="19"/>
      <c r="C30" s="20"/>
      <c r="D30" s="20"/>
      <c r="E30" s="20"/>
      <c r="F30" s="20"/>
      <c r="G30" s="20"/>
      <c r="H30" s="20"/>
      <c r="I30" s="20"/>
      <c r="J30" s="20"/>
      <c r="K30" s="20"/>
      <c r="L30" s="21"/>
    </row>
    <row r="31" spans="1:16">
      <c r="B31" s="19"/>
      <c r="C31" s="20"/>
      <c r="D31" s="20"/>
      <c r="E31" s="20"/>
      <c r="F31" s="20"/>
      <c r="G31" s="20"/>
      <c r="H31" s="20"/>
      <c r="I31" s="20"/>
      <c r="J31" s="20"/>
      <c r="K31" s="20"/>
      <c r="L31" s="21"/>
    </row>
    <row r="32" spans="1:16">
      <c r="B32" s="19"/>
      <c r="C32" s="20"/>
      <c r="D32" s="20"/>
      <c r="E32" s="20"/>
      <c r="F32" s="20"/>
      <c r="G32" s="20"/>
      <c r="H32" s="20"/>
      <c r="I32" s="20"/>
      <c r="J32" s="20"/>
      <c r="K32" s="20"/>
      <c r="L32" s="21"/>
    </row>
    <row r="33" spans="2:12">
      <c r="B33" s="19"/>
      <c r="C33" s="20"/>
      <c r="D33" s="20"/>
      <c r="E33" s="20"/>
      <c r="F33" s="20"/>
      <c r="G33" s="20"/>
      <c r="H33" s="20"/>
      <c r="I33" s="20"/>
      <c r="J33" s="20"/>
      <c r="K33" s="20"/>
      <c r="L33" s="21"/>
    </row>
    <row r="34" spans="2:12">
      <c r="B34" s="19"/>
      <c r="C34" s="20"/>
      <c r="D34" s="20"/>
      <c r="E34" s="20"/>
      <c r="F34" s="20"/>
      <c r="G34" s="20"/>
      <c r="H34" s="20"/>
      <c r="I34" s="20"/>
      <c r="J34" s="20"/>
      <c r="K34" s="20"/>
      <c r="L34" s="21"/>
    </row>
    <row r="35" spans="2:12">
      <c r="B35" s="19"/>
      <c r="C35" s="20"/>
      <c r="D35" s="20"/>
      <c r="E35" s="20"/>
      <c r="F35" s="20"/>
      <c r="G35" s="20"/>
      <c r="H35" s="20"/>
      <c r="I35" s="20"/>
      <c r="J35" s="20"/>
      <c r="K35" s="20"/>
      <c r="L35" s="21"/>
    </row>
    <row r="36" spans="2:12">
      <c r="B36" s="19"/>
      <c r="C36" s="20"/>
      <c r="D36" s="20"/>
      <c r="E36" s="20"/>
      <c r="F36" s="20"/>
      <c r="G36" s="20"/>
      <c r="H36" s="20"/>
      <c r="I36" s="20"/>
      <c r="J36" s="20"/>
      <c r="K36" s="20"/>
      <c r="L36" s="21"/>
    </row>
    <row r="37" spans="2:12">
      <c r="B37" s="19"/>
      <c r="C37" s="20"/>
      <c r="D37" s="20"/>
      <c r="E37" s="20"/>
      <c r="F37" s="20"/>
      <c r="G37" s="20"/>
      <c r="H37" s="20"/>
      <c r="I37" s="20"/>
      <c r="J37" s="20"/>
      <c r="K37" s="20"/>
      <c r="L37" s="21"/>
    </row>
    <row r="38" spans="2:12">
      <c r="B38" s="19"/>
      <c r="C38" s="20"/>
      <c r="D38" s="20"/>
      <c r="E38" s="20"/>
      <c r="F38" s="20"/>
      <c r="G38" s="20"/>
      <c r="H38" s="20"/>
      <c r="I38" s="20"/>
      <c r="J38" s="20"/>
      <c r="K38" s="20"/>
      <c r="L38" s="21"/>
    </row>
    <row r="39" spans="2:12">
      <c r="B39" s="19"/>
      <c r="C39" s="20"/>
      <c r="D39" s="20"/>
      <c r="E39" s="20"/>
      <c r="F39" s="20"/>
      <c r="G39" s="20"/>
      <c r="H39" s="20"/>
      <c r="I39" s="20"/>
      <c r="J39" s="20"/>
      <c r="K39" s="20"/>
      <c r="L39" s="21"/>
    </row>
    <row r="40" spans="2:12">
      <c r="B40" s="19"/>
      <c r="C40" s="20"/>
      <c r="D40" s="20"/>
      <c r="E40" s="20"/>
      <c r="F40" s="20"/>
      <c r="G40" s="20"/>
      <c r="H40" s="20"/>
      <c r="I40" s="20"/>
      <c r="J40" s="20"/>
      <c r="K40" s="20"/>
      <c r="L40" s="21"/>
    </row>
    <row r="41" spans="2:12">
      <c r="B41" s="19"/>
      <c r="C41" s="20"/>
      <c r="D41" s="20"/>
      <c r="E41" s="20"/>
      <c r="F41" s="20"/>
      <c r="G41" s="20"/>
      <c r="H41" s="20"/>
      <c r="I41" s="20"/>
      <c r="J41" s="20"/>
      <c r="K41" s="20"/>
      <c r="L41" s="21"/>
    </row>
    <row r="42" spans="2:12">
      <c r="B42" s="19"/>
      <c r="C42" s="20"/>
      <c r="D42" s="20"/>
      <c r="E42" s="20"/>
      <c r="F42" s="20"/>
      <c r="G42" s="20"/>
      <c r="H42" s="20"/>
      <c r="I42" s="20"/>
      <c r="J42" s="20"/>
      <c r="K42" s="20"/>
      <c r="L42" s="21"/>
    </row>
    <row r="43" spans="2:12">
      <c r="B43" s="19"/>
      <c r="C43" s="20"/>
      <c r="D43" s="20"/>
      <c r="E43" s="20"/>
      <c r="F43" s="20"/>
      <c r="G43" s="20"/>
      <c r="H43" s="20"/>
      <c r="I43" s="20"/>
      <c r="J43" s="20"/>
      <c r="K43" s="20"/>
      <c r="L43" s="21"/>
    </row>
    <row r="44" spans="2:12">
      <c r="B44" s="19"/>
      <c r="C44" s="20"/>
      <c r="D44" s="20"/>
      <c r="E44" s="20"/>
      <c r="F44" s="20"/>
      <c r="G44" s="20"/>
      <c r="H44" s="20"/>
      <c r="I44" s="20"/>
      <c r="J44" s="20"/>
      <c r="K44" s="20"/>
      <c r="L44" s="21"/>
    </row>
    <row r="45" spans="2:12">
      <c r="B45" s="19"/>
      <c r="C45" s="20"/>
      <c r="D45" s="20"/>
      <c r="E45" s="20"/>
      <c r="F45" s="20"/>
      <c r="G45" s="20"/>
      <c r="H45" s="20"/>
      <c r="I45" s="20"/>
      <c r="J45" s="20"/>
      <c r="K45" s="20"/>
      <c r="L45" s="21"/>
    </row>
    <row r="46" spans="2:12">
      <c r="B46" s="19"/>
      <c r="C46" s="20"/>
      <c r="D46" s="20"/>
      <c r="E46" s="20"/>
      <c r="F46" s="20"/>
      <c r="G46" s="20"/>
      <c r="H46" s="20"/>
      <c r="I46" s="20"/>
      <c r="J46" s="20"/>
      <c r="K46" s="20"/>
      <c r="L46" s="21"/>
    </row>
    <row r="47" spans="2:12">
      <c r="B47" s="19"/>
      <c r="C47" s="20"/>
      <c r="D47" s="20"/>
      <c r="E47" s="20"/>
      <c r="F47" s="20"/>
      <c r="G47" s="20"/>
      <c r="H47" s="20"/>
      <c r="I47" s="20"/>
      <c r="J47" s="20"/>
      <c r="K47" s="20"/>
      <c r="L47" s="21"/>
    </row>
    <row r="48" spans="2:12">
      <c r="B48" s="19"/>
      <c r="C48" s="20"/>
      <c r="D48" s="20"/>
      <c r="E48" s="20"/>
      <c r="F48" s="20"/>
      <c r="G48" s="20"/>
      <c r="H48" s="20"/>
      <c r="I48" s="20"/>
      <c r="J48" s="20"/>
      <c r="K48" s="20"/>
      <c r="L48" s="21"/>
    </row>
    <row r="49" spans="2:12">
      <c r="B49" s="19"/>
      <c r="C49" s="20"/>
      <c r="D49" s="20"/>
      <c r="E49" s="20"/>
      <c r="F49" s="20"/>
      <c r="G49" s="20"/>
      <c r="H49" s="20"/>
      <c r="I49" s="20"/>
      <c r="J49" s="20"/>
      <c r="K49" s="20"/>
      <c r="L49" s="21"/>
    </row>
    <row r="50" spans="2:12">
      <c r="B50" s="19"/>
      <c r="C50" s="20"/>
      <c r="D50" s="20"/>
      <c r="E50" s="20"/>
      <c r="F50" s="20"/>
      <c r="G50" s="20"/>
      <c r="H50" s="20"/>
      <c r="I50" s="20"/>
      <c r="J50" s="20"/>
      <c r="K50" s="20"/>
      <c r="L50" s="21"/>
    </row>
    <row r="51" spans="2:12">
      <c r="B51" s="19"/>
      <c r="C51" s="20"/>
      <c r="D51" s="20"/>
      <c r="E51" s="20"/>
      <c r="F51" s="20"/>
      <c r="G51" s="20"/>
      <c r="H51" s="20"/>
      <c r="I51" s="20"/>
      <c r="J51" s="20"/>
      <c r="K51" s="20"/>
      <c r="L51" s="21"/>
    </row>
    <row r="52" spans="2:12">
      <c r="B52" s="19"/>
      <c r="C52" s="20"/>
      <c r="D52" s="20"/>
      <c r="E52" s="20"/>
      <c r="F52" s="20"/>
      <c r="G52" s="20"/>
      <c r="H52" s="20"/>
      <c r="I52" s="20"/>
      <c r="J52" s="20"/>
      <c r="K52" s="20"/>
      <c r="L52" s="21"/>
    </row>
    <row r="53" spans="2:12">
      <c r="B53" s="19"/>
      <c r="C53" s="20"/>
      <c r="D53" s="20"/>
      <c r="E53" s="20"/>
      <c r="F53" s="20"/>
      <c r="G53" s="20"/>
      <c r="H53" s="20"/>
      <c r="I53" s="20"/>
      <c r="J53" s="20"/>
      <c r="K53" s="20"/>
      <c r="L53" s="21"/>
    </row>
    <row r="54" spans="2:12">
      <c r="B54" s="19"/>
      <c r="C54" s="20"/>
      <c r="D54" s="20"/>
      <c r="E54" s="20"/>
      <c r="F54" s="20"/>
      <c r="G54" s="20"/>
      <c r="H54" s="20"/>
      <c r="I54" s="20"/>
      <c r="J54" s="20"/>
      <c r="K54" s="20"/>
      <c r="L54" s="21"/>
    </row>
    <row r="55" spans="2:12">
      <c r="B55" s="19"/>
      <c r="C55" s="20"/>
      <c r="D55" s="20"/>
      <c r="E55" s="20"/>
      <c r="F55" s="20"/>
      <c r="G55" s="20"/>
      <c r="H55" s="20"/>
      <c r="I55" s="20"/>
      <c r="J55" s="20"/>
      <c r="K55" s="20"/>
      <c r="L55" s="21"/>
    </row>
    <row r="56" spans="2:12">
      <c r="B56" s="19"/>
      <c r="C56" s="20"/>
      <c r="D56" s="20"/>
      <c r="E56" s="20"/>
      <c r="F56" s="20"/>
      <c r="G56" s="20"/>
      <c r="H56" s="20"/>
      <c r="I56" s="20"/>
      <c r="J56" s="20"/>
      <c r="K56" s="20"/>
      <c r="L56" s="21"/>
    </row>
    <row r="57" spans="2:12">
      <c r="B57" s="19"/>
      <c r="C57" s="20"/>
      <c r="D57" s="20"/>
      <c r="E57" s="20"/>
      <c r="F57" s="20"/>
      <c r="G57" s="20"/>
      <c r="H57" s="20"/>
      <c r="I57" s="20"/>
      <c r="J57" s="20"/>
      <c r="K57" s="20"/>
      <c r="L57" s="21"/>
    </row>
    <row r="58" spans="2:12">
      <c r="B58" s="19"/>
      <c r="C58" s="20"/>
      <c r="D58" s="20"/>
      <c r="E58" s="20"/>
      <c r="F58" s="20"/>
      <c r="G58" s="20"/>
      <c r="H58" s="20"/>
      <c r="I58" s="20"/>
      <c r="J58" s="20"/>
      <c r="K58" s="20"/>
      <c r="L58" s="21"/>
    </row>
    <row r="59" spans="2:12">
      <c r="B59" s="19"/>
      <c r="C59" s="20"/>
      <c r="D59" s="20"/>
      <c r="E59" s="20"/>
      <c r="F59" s="20"/>
      <c r="G59" s="20"/>
      <c r="H59" s="20"/>
      <c r="I59" s="20"/>
      <c r="J59" s="20"/>
      <c r="K59" s="20"/>
      <c r="L59" s="21"/>
    </row>
    <row r="60" spans="2:12">
      <c r="B60" s="19"/>
      <c r="C60" s="20"/>
      <c r="D60" s="20"/>
      <c r="E60" s="20"/>
      <c r="F60" s="20"/>
      <c r="G60" s="20"/>
      <c r="H60" s="20"/>
      <c r="I60" s="20"/>
      <c r="J60" s="20"/>
      <c r="K60" s="20"/>
      <c r="L60" s="21"/>
    </row>
    <row r="61" spans="2:12">
      <c r="B61" s="19"/>
      <c r="C61" s="20"/>
      <c r="D61" s="20"/>
      <c r="E61" s="20"/>
      <c r="F61" s="20"/>
      <c r="G61" s="20"/>
      <c r="H61" s="20"/>
      <c r="I61" s="20"/>
      <c r="J61" s="20"/>
      <c r="K61" s="20"/>
      <c r="L61" s="21"/>
    </row>
    <row r="62" spans="2:12">
      <c r="B62" s="19"/>
      <c r="C62" s="20"/>
      <c r="D62" s="20"/>
      <c r="E62" s="20"/>
      <c r="F62" s="20"/>
      <c r="G62" s="20"/>
      <c r="H62" s="20"/>
      <c r="I62" s="20"/>
      <c r="J62" s="20"/>
      <c r="K62" s="20"/>
      <c r="L62" s="21"/>
    </row>
    <row r="63" spans="2:12">
      <c r="B63" s="19"/>
      <c r="C63" s="20"/>
      <c r="D63" s="20"/>
      <c r="E63" s="20"/>
      <c r="F63" s="20"/>
      <c r="G63" s="20"/>
      <c r="H63" s="20"/>
      <c r="I63" s="20"/>
      <c r="J63" s="20"/>
      <c r="K63" s="20"/>
      <c r="L63" s="21"/>
    </row>
    <row r="64" spans="2:12">
      <c r="B64" s="19"/>
      <c r="C64" s="20"/>
      <c r="D64" s="20"/>
      <c r="E64" s="20"/>
      <c r="F64" s="20"/>
      <c r="G64" s="20"/>
      <c r="H64" s="20"/>
      <c r="I64" s="20"/>
      <c r="J64" s="20"/>
      <c r="K64" s="20"/>
      <c r="L64" s="21"/>
    </row>
    <row r="65" spans="2:12">
      <c r="B65" s="19"/>
      <c r="C65" s="20"/>
      <c r="D65" s="20"/>
      <c r="E65" s="20"/>
      <c r="F65" s="20"/>
      <c r="G65" s="20"/>
      <c r="H65" s="20"/>
      <c r="I65" s="20"/>
      <c r="J65" s="20"/>
      <c r="K65" s="20"/>
      <c r="L65" s="21"/>
    </row>
    <row r="66" spans="2:12">
      <c r="B66" s="19"/>
      <c r="C66" s="20"/>
      <c r="D66" s="20"/>
      <c r="E66" s="20"/>
      <c r="F66" s="20"/>
      <c r="G66" s="20"/>
      <c r="H66" s="20"/>
      <c r="I66" s="20"/>
      <c r="J66" s="20"/>
      <c r="K66" s="20"/>
      <c r="L66" s="21"/>
    </row>
    <row r="67" spans="2:12">
      <c r="B67" s="19"/>
      <c r="C67" s="20"/>
      <c r="D67" s="20"/>
      <c r="E67" s="20"/>
      <c r="F67" s="20"/>
      <c r="G67" s="20"/>
      <c r="H67" s="20"/>
      <c r="I67" s="20"/>
      <c r="J67" s="20"/>
      <c r="K67" s="20"/>
      <c r="L67" s="21"/>
    </row>
    <row r="68" spans="2:12">
      <c r="B68" s="19"/>
      <c r="C68" s="20"/>
      <c r="D68" s="20"/>
      <c r="E68" s="20"/>
      <c r="F68" s="20"/>
      <c r="G68" s="20"/>
      <c r="H68" s="20"/>
      <c r="I68" s="20"/>
      <c r="J68" s="20"/>
      <c r="K68" s="20"/>
      <c r="L68" s="21"/>
    </row>
    <row r="69" spans="2:12">
      <c r="B69" s="19"/>
      <c r="C69" s="20"/>
      <c r="D69" s="20"/>
      <c r="E69" s="20"/>
      <c r="F69" s="20"/>
      <c r="G69" s="20"/>
      <c r="H69" s="20"/>
      <c r="I69" s="20"/>
      <c r="J69" s="20"/>
      <c r="K69" s="20"/>
      <c r="L69" s="21"/>
    </row>
    <row r="70" spans="2:12">
      <c r="B70" s="19"/>
      <c r="C70" s="20"/>
      <c r="D70" s="20"/>
      <c r="E70" s="20"/>
      <c r="F70" s="20"/>
      <c r="G70" s="20"/>
      <c r="H70" s="20"/>
      <c r="I70" s="20"/>
      <c r="J70" s="20"/>
      <c r="K70" s="20"/>
      <c r="L70" s="21"/>
    </row>
    <row r="71" spans="2:12">
      <c r="B71" s="19"/>
      <c r="C71" s="20"/>
      <c r="D71" s="20"/>
      <c r="E71" s="20"/>
      <c r="F71" s="20"/>
      <c r="G71" s="20"/>
      <c r="H71" s="20"/>
      <c r="I71" s="20"/>
      <c r="J71" s="20"/>
      <c r="K71" s="20"/>
      <c r="L71" s="21"/>
    </row>
    <row r="72" spans="2:12">
      <c r="B72" s="19"/>
      <c r="C72" s="20"/>
      <c r="D72" s="20"/>
      <c r="E72" s="20"/>
      <c r="F72" s="20"/>
      <c r="G72" s="20"/>
      <c r="H72" s="20"/>
      <c r="I72" s="20"/>
      <c r="J72" s="20"/>
      <c r="K72" s="20"/>
      <c r="L72" s="21"/>
    </row>
    <row r="73" spans="2:12">
      <c r="B73" s="19"/>
      <c r="C73" s="20"/>
      <c r="D73" s="20"/>
      <c r="E73" s="20"/>
      <c r="F73" s="20"/>
      <c r="G73" s="20"/>
      <c r="H73" s="20"/>
      <c r="I73" s="20"/>
      <c r="J73" s="20"/>
      <c r="K73" s="20"/>
      <c r="L73" s="21"/>
    </row>
    <row r="74" spans="2:12">
      <c r="B74" s="19"/>
      <c r="C74" s="20"/>
      <c r="D74" s="20"/>
      <c r="E74" s="20"/>
      <c r="F74" s="20"/>
      <c r="G74" s="20"/>
      <c r="H74" s="20"/>
      <c r="I74" s="20"/>
      <c r="J74" s="20"/>
      <c r="K74" s="20"/>
      <c r="L74" s="21"/>
    </row>
    <row r="75" spans="2:12">
      <c r="B75" s="19"/>
      <c r="C75" s="20"/>
      <c r="D75" s="20"/>
      <c r="E75" s="20"/>
      <c r="F75" s="20"/>
      <c r="G75" s="20"/>
      <c r="H75" s="20"/>
      <c r="I75" s="20"/>
      <c r="J75" s="20"/>
      <c r="K75" s="20"/>
      <c r="L75" s="21"/>
    </row>
    <row r="76" spans="2:12">
      <c r="B76" s="19"/>
      <c r="C76" s="20"/>
      <c r="D76" s="20"/>
      <c r="E76" s="20"/>
      <c r="F76" s="20"/>
      <c r="G76" s="20"/>
      <c r="H76" s="20"/>
      <c r="I76" s="20"/>
      <c r="J76" s="20"/>
      <c r="K76" s="20"/>
      <c r="L76" s="21"/>
    </row>
    <row r="77" spans="2:12">
      <c r="B77" s="19"/>
      <c r="C77" s="20"/>
      <c r="D77" s="20"/>
      <c r="E77" s="20"/>
      <c r="F77" s="20"/>
      <c r="G77" s="20"/>
      <c r="H77" s="20"/>
      <c r="I77" s="20"/>
      <c r="J77" s="20"/>
      <c r="K77" s="20"/>
      <c r="L77" s="21"/>
    </row>
    <row r="78" spans="2:12">
      <c r="B78" s="19"/>
      <c r="C78" s="20"/>
      <c r="D78" s="20"/>
      <c r="E78" s="20"/>
      <c r="F78" s="20"/>
      <c r="G78" s="20"/>
      <c r="H78" s="20"/>
      <c r="I78" s="20"/>
      <c r="J78" s="20"/>
      <c r="K78" s="20"/>
      <c r="L78" s="21"/>
    </row>
    <row r="79" spans="2:12">
      <c r="B79" s="19"/>
      <c r="C79" s="20"/>
      <c r="D79" s="20"/>
      <c r="E79" s="20"/>
      <c r="F79" s="20"/>
      <c r="G79" s="20"/>
      <c r="H79" s="20"/>
      <c r="I79" s="20"/>
      <c r="J79" s="20"/>
      <c r="K79" s="20"/>
      <c r="L79" s="21"/>
    </row>
    <row r="80" spans="2:12">
      <c r="B80" s="19"/>
      <c r="C80" s="20"/>
      <c r="D80" s="20"/>
      <c r="E80" s="20"/>
      <c r="F80" s="20"/>
      <c r="G80" s="20"/>
      <c r="H80" s="20"/>
      <c r="I80" s="20"/>
      <c r="J80" s="20"/>
      <c r="K80" s="20"/>
      <c r="L80" s="21"/>
    </row>
    <row r="81" spans="1:12">
      <c r="B81" s="19"/>
      <c r="C81" s="20"/>
      <c r="D81" s="20"/>
      <c r="E81" s="20"/>
      <c r="F81" s="20"/>
      <c r="G81" s="20"/>
      <c r="H81" s="20"/>
      <c r="I81" s="20"/>
      <c r="J81" s="20"/>
      <c r="K81" s="20"/>
      <c r="L81" s="21"/>
    </row>
    <row r="82" spans="1:12">
      <c r="B82" s="19"/>
      <c r="C82" s="20"/>
      <c r="D82" s="20"/>
      <c r="E82" s="20"/>
      <c r="F82" s="20"/>
      <c r="G82" s="20"/>
      <c r="H82" s="20"/>
      <c r="I82" s="20"/>
      <c r="J82" s="20"/>
      <c r="K82" s="20"/>
      <c r="L82" s="21"/>
    </row>
    <row r="83" spans="1:12">
      <c r="B83" s="19"/>
      <c r="C83" s="20"/>
      <c r="D83" s="20"/>
      <c r="E83" s="20"/>
      <c r="F83" s="20"/>
      <c r="G83" s="20"/>
      <c r="H83" s="20"/>
      <c r="I83" s="20"/>
      <c r="J83" s="20"/>
      <c r="K83" s="20"/>
      <c r="L83" s="21"/>
    </row>
    <row r="84" spans="1:12">
      <c r="B84" s="19"/>
      <c r="C84" s="20"/>
      <c r="D84" s="20"/>
      <c r="E84" s="20"/>
      <c r="F84" s="20"/>
      <c r="G84" s="20"/>
      <c r="H84" s="20"/>
      <c r="I84" s="20"/>
      <c r="J84" s="20"/>
      <c r="K84" s="20"/>
      <c r="L84" s="21"/>
    </row>
    <row r="85" spans="1:12">
      <c r="B85" s="19"/>
      <c r="C85" s="20"/>
      <c r="D85" s="20"/>
      <c r="E85" s="20"/>
      <c r="F85" s="20"/>
      <c r="G85" s="20"/>
      <c r="H85" s="20"/>
      <c r="I85" s="20"/>
      <c r="J85" s="20"/>
      <c r="K85" s="20"/>
      <c r="L85" s="21"/>
    </row>
    <row r="86" spans="1:12">
      <c r="B86" s="19"/>
      <c r="C86" s="20"/>
      <c r="D86" s="20"/>
      <c r="E86" s="20"/>
      <c r="F86" s="20"/>
      <c r="G86" s="20"/>
      <c r="H86" s="20"/>
      <c r="I86" s="20"/>
      <c r="J86" s="20"/>
      <c r="K86" s="20"/>
      <c r="L86" s="21"/>
    </row>
    <row r="87" spans="1:12">
      <c r="B87" s="19"/>
      <c r="C87" s="20"/>
      <c r="D87" s="20"/>
      <c r="E87" s="20"/>
      <c r="F87" s="20"/>
      <c r="G87" s="20"/>
      <c r="H87" s="20"/>
      <c r="I87" s="20"/>
      <c r="J87" s="20"/>
      <c r="K87" s="20"/>
      <c r="L87" s="21"/>
    </row>
    <row r="88" spans="1:12">
      <c r="B88" s="19"/>
      <c r="C88" s="20"/>
      <c r="D88" s="20"/>
      <c r="E88" s="20"/>
      <c r="F88" s="20"/>
      <c r="G88" s="20"/>
      <c r="H88" s="20"/>
      <c r="I88" s="20"/>
      <c r="J88" s="20"/>
      <c r="K88" s="20"/>
      <c r="L88" s="21"/>
    </row>
    <row r="89" spans="1:12">
      <c r="B89" s="19"/>
      <c r="C89" s="20"/>
      <c r="D89" s="20"/>
      <c r="E89" s="20"/>
      <c r="F89" s="20"/>
      <c r="G89" s="20"/>
      <c r="H89" s="20"/>
      <c r="I89" s="20"/>
      <c r="J89" s="20"/>
      <c r="K89" s="20"/>
      <c r="L89" s="21"/>
    </row>
    <row r="90" spans="1:12">
      <c r="B90" s="19"/>
      <c r="C90" s="20"/>
      <c r="D90" s="20"/>
      <c r="E90" s="20"/>
      <c r="F90" s="20"/>
      <c r="G90" s="20"/>
      <c r="H90" s="20"/>
      <c r="I90" s="20"/>
      <c r="J90" s="20"/>
      <c r="K90" s="20"/>
      <c r="L90" s="21"/>
    </row>
    <row r="91" spans="1:12">
      <c r="B91" s="19"/>
      <c r="C91" s="20"/>
      <c r="D91" s="20"/>
      <c r="E91" s="20"/>
      <c r="F91" s="20"/>
      <c r="G91" s="20"/>
      <c r="H91" s="20"/>
      <c r="I91" s="20"/>
      <c r="J91" s="20"/>
      <c r="K91" s="20"/>
      <c r="L91" s="21"/>
    </row>
    <row r="92" spans="1:12">
      <c r="B92" s="19"/>
      <c r="C92" s="20"/>
      <c r="D92" s="20"/>
      <c r="E92" s="20"/>
      <c r="F92" s="20"/>
      <c r="G92" s="20"/>
      <c r="H92" s="20"/>
      <c r="I92" s="20"/>
      <c r="J92" s="20"/>
      <c r="K92" s="20"/>
      <c r="L92" s="21"/>
    </row>
    <row r="93" spans="1:12">
      <c r="B93" s="19"/>
      <c r="C93" s="20"/>
      <c r="D93" s="20"/>
      <c r="E93" s="20"/>
      <c r="F93" s="20"/>
      <c r="G93" s="20"/>
      <c r="H93" s="20"/>
      <c r="I93" s="20"/>
      <c r="J93" s="20"/>
      <c r="K93" s="20"/>
      <c r="L93" s="21"/>
    </row>
    <row r="94" spans="1:12" ht="19.5" thickBot="1">
      <c r="B94" s="19"/>
      <c r="C94" s="20"/>
      <c r="D94" s="20"/>
      <c r="E94" s="20"/>
      <c r="F94" s="20"/>
      <c r="G94" s="20"/>
      <c r="H94" s="20"/>
      <c r="I94" s="20"/>
      <c r="J94" s="20"/>
      <c r="K94" s="20"/>
      <c r="L94" s="21"/>
    </row>
    <row r="95" spans="1:12" ht="60" customHeight="1" thickBot="1">
      <c r="A95" s="550" t="s">
        <v>141</v>
      </c>
      <c r="B95" s="551"/>
      <c r="C95" s="551"/>
      <c r="D95" s="551"/>
      <c r="E95" s="551"/>
      <c r="F95" s="551"/>
      <c r="G95" s="551"/>
      <c r="H95" s="551"/>
      <c r="I95" s="551"/>
      <c r="J95" s="551"/>
      <c r="K95" s="551"/>
      <c r="L95" s="552"/>
    </row>
    <row r="96" spans="1:12" ht="30" customHeight="1" thickBot="1">
      <c r="A96" s="465" t="s">
        <v>126</v>
      </c>
      <c r="B96" s="466"/>
      <c r="C96" s="466"/>
      <c r="D96" s="466"/>
      <c r="E96" s="466"/>
      <c r="F96" s="466"/>
      <c r="G96" s="466"/>
      <c r="H96" s="466"/>
      <c r="I96" s="466"/>
      <c r="J96" s="466"/>
      <c r="K96" s="466"/>
      <c r="L96" s="467"/>
    </row>
    <row r="97" spans="1:20" ht="50.1" customHeight="1" thickBot="1">
      <c r="A97" s="541" t="s">
        <v>45</v>
      </c>
      <c r="B97" s="543" t="s">
        <v>142</v>
      </c>
      <c r="C97" s="545" t="s">
        <v>77</v>
      </c>
      <c r="D97" s="546"/>
      <c r="E97" s="547"/>
      <c r="F97" s="545" t="s">
        <v>78</v>
      </c>
      <c r="G97" s="546"/>
      <c r="H97" s="546"/>
      <c r="I97" s="546"/>
      <c r="J97" s="546"/>
      <c r="K97" s="547"/>
      <c r="L97" s="548" t="s">
        <v>90</v>
      </c>
    </row>
    <row r="98" spans="1:20" ht="129.94999999999999" customHeight="1" thickBot="1">
      <c r="A98" s="542"/>
      <c r="B98" s="544"/>
      <c r="C98" s="183" t="s">
        <v>79</v>
      </c>
      <c r="D98" s="183" t="s">
        <v>80</v>
      </c>
      <c r="E98" s="183" t="s">
        <v>81</v>
      </c>
      <c r="F98" s="183" t="s">
        <v>82</v>
      </c>
      <c r="G98" s="183" t="s">
        <v>83</v>
      </c>
      <c r="H98" s="183" t="s">
        <v>84</v>
      </c>
      <c r="I98" s="183" t="s">
        <v>85</v>
      </c>
      <c r="J98" s="183" t="s">
        <v>86</v>
      </c>
      <c r="K98" s="183" t="s">
        <v>87</v>
      </c>
      <c r="L98" s="549"/>
    </row>
    <row r="99" spans="1:20" ht="24.95" customHeight="1">
      <c r="A99" s="6" t="s">
        <v>44</v>
      </c>
      <c r="B99" s="120">
        <v>3505</v>
      </c>
      <c r="C99" s="100">
        <v>2285</v>
      </c>
      <c r="D99" s="100">
        <v>17109</v>
      </c>
      <c r="E99" s="100">
        <v>-14824</v>
      </c>
      <c r="F99" s="101">
        <v>19.486819802443158</v>
      </c>
      <c r="G99" s="101">
        <v>19.404991524928398</v>
      </c>
      <c r="H99" s="101">
        <v>22.882693319305627</v>
      </c>
      <c r="I99" s="101">
        <v>25.752527909287508</v>
      </c>
      <c r="J99" s="101">
        <v>6.411830030977848</v>
      </c>
      <c r="K99" s="101">
        <v>6.0611374130574553</v>
      </c>
      <c r="L99" s="14" t="s">
        <v>43</v>
      </c>
    </row>
    <row r="100" spans="1:20" ht="24.95" customHeight="1">
      <c r="A100" s="8" t="s">
        <v>42</v>
      </c>
      <c r="B100" s="121">
        <v>3175</v>
      </c>
      <c r="C100" s="102">
        <v>1823</v>
      </c>
      <c r="D100" s="102">
        <v>29460</v>
      </c>
      <c r="E100" s="102">
        <v>-27637</v>
      </c>
      <c r="F100" s="103">
        <v>16.507128309572302</v>
      </c>
      <c r="G100" s="103">
        <v>19.215885947046843</v>
      </c>
      <c r="H100" s="103">
        <v>27.841140529531565</v>
      </c>
      <c r="I100" s="103">
        <v>26.829599456890698</v>
      </c>
      <c r="J100" s="103">
        <v>5.0780719619823493</v>
      </c>
      <c r="K100" s="103">
        <v>4.5281737949762393</v>
      </c>
      <c r="L100" s="15" t="s">
        <v>384</v>
      </c>
    </row>
    <row r="101" spans="1:20" ht="24.95" customHeight="1">
      <c r="A101" s="6" t="s">
        <v>41</v>
      </c>
      <c r="B101" s="120">
        <v>8608</v>
      </c>
      <c r="C101" s="100">
        <v>5887</v>
      </c>
      <c r="D101" s="100">
        <v>3643</v>
      </c>
      <c r="E101" s="100">
        <v>2244</v>
      </c>
      <c r="F101" s="101">
        <v>11.034861377985177</v>
      </c>
      <c r="G101" s="101">
        <v>29.453746911885808</v>
      </c>
      <c r="H101" s="101">
        <v>22.014822948119683</v>
      </c>
      <c r="I101" s="101">
        <v>29.426297007960471</v>
      </c>
      <c r="J101" s="101">
        <v>4.0625857809497665</v>
      </c>
      <c r="K101" s="101">
        <v>4.0076859730990941</v>
      </c>
      <c r="L101" s="14" t="s">
        <v>40</v>
      </c>
    </row>
    <row r="102" spans="1:20" ht="24.95" customHeight="1">
      <c r="A102" s="8" t="s">
        <v>39</v>
      </c>
      <c r="B102" s="121">
        <v>4918</v>
      </c>
      <c r="C102" s="102">
        <v>2589</v>
      </c>
      <c r="D102" s="102">
        <v>6654</v>
      </c>
      <c r="E102" s="102">
        <v>-4065</v>
      </c>
      <c r="F102" s="103">
        <v>8.7616471295461373</v>
      </c>
      <c r="G102" s="103">
        <v>31.51487826871055</v>
      </c>
      <c r="H102" s="103">
        <v>26.871055004508566</v>
      </c>
      <c r="I102" s="103">
        <v>26.856026450255481</v>
      </c>
      <c r="J102" s="103">
        <v>2.8403967538322816</v>
      </c>
      <c r="K102" s="103">
        <v>3.155996393146979</v>
      </c>
      <c r="L102" s="15" t="s">
        <v>38</v>
      </c>
    </row>
    <row r="103" spans="1:20" ht="24.95" customHeight="1">
      <c r="A103" s="6" t="s">
        <v>37</v>
      </c>
      <c r="B103" s="120">
        <v>7847</v>
      </c>
      <c r="C103" s="100">
        <v>4865</v>
      </c>
      <c r="D103" s="100">
        <v>4758</v>
      </c>
      <c r="E103" s="100">
        <v>107</v>
      </c>
      <c r="F103" s="101">
        <v>9.2686002522068094</v>
      </c>
      <c r="G103" s="101">
        <v>28.688524590163937</v>
      </c>
      <c r="H103" s="101">
        <v>26.418663303909206</v>
      </c>
      <c r="I103" s="101">
        <v>29.676334594367383</v>
      </c>
      <c r="J103" s="101">
        <v>2.6902059688944933</v>
      </c>
      <c r="K103" s="101">
        <v>3.2576712904581759</v>
      </c>
      <c r="L103" s="14" t="s">
        <v>36</v>
      </c>
    </row>
    <row r="104" spans="1:20" ht="24.95" customHeight="1">
      <c r="A104" s="8" t="s">
        <v>35</v>
      </c>
      <c r="B104" s="121">
        <v>8420</v>
      </c>
      <c r="C104" s="102">
        <v>4927</v>
      </c>
      <c r="D104" s="102">
        <v>5363</v>
      </c>
      <c r="E104" s="102">
        <v>-436</v>
      </c>
      <c r="F104" s="103">
        <v>7.5517434271862767</v>
      </c>
      <c r="G104" s="103">
        <v>31.903785194853626</v>
      </c>
      <c r="H104" s="103">
        <v>20.827894834980423</v>
      </c>
      <c r="I104" s="103">
        <v>34.607495804586982</v>
      </c>
      <c r="J104" s="103">
        <v>2.2561998881223198</v>
      </c>
      <c r="K104" s="103">
        <v>2.8528808502703713</v>
      </c>
      <c r="L104" s="9" t="s">
        <v>34</v>
      </c>
    </row>
    <row r="105" spans="1:20" ht="24.95" customHeight="1">
      <c r="A105" s="6" t="s">
        <v>33</v>
      </c>
      <c r="B105" s="120">
        <v>4138</v>
      </c>
      <c r="C105" s="100">
        <v>2544</v>
      </c>
      <c r="D105" s="100">
        <v>2937</v>
      </c>
      <c r="E105" s="100">
        <v>-393</v>
      </c>
      <c r="F105" s="101">
        <v>7.8651685393258424</v>
      </c>
      <c r="G105" s="101">
        <v>32.618318011576434</v>
      </c>
      <c r="H105" s="101">
        <v>22.744296901600272</v>
      </c>
      <c r="I105" s="101">
        <v>32.175689479060267</v>
      </c>
      <c r="J105" s="101">
        <v>1.8045624787197823</v>
      </c>
      <c r="K105" s="101">
        <v>2.7919645897173986</v>
      </c>
      <c r="L105" s="7" t="s">
        <v>32</v>
      </c>
    </row>
    <row r="106" spans="1:20" ht="24.95" customHeight="1">
      <c r="A106" s="8" t="s">
        <v>31</v>
      </c>
      <c r="B106" s="121">
        <v>9468</v>
      </c>
      <c r="C106" s="102">
        <v>5436</v>
      </c>
      <c r="D106" s="102">
        <v>9178</v>
      </c>
      <c r="E106" s="102">
        <v>-3742</v>
      </c>
      <c r="F106" s="103">
        <v>6.0143822183482243</v>
      </c>
      <c r="G106" s="103">
        <v>38.374373501852254</v>
      </c>
      <c r="H106" s="103">
        <v>17.574634996731312</v>
      </c>
      <c r="I106" s="103">
        <v>32.523425582915671</v>
      </c>
      <c r="J106" s="103">
        <v>2.3098714316844631</v>
      </c>
      <c r="K106" s="103">
        <v>3.2033122684680762</v>
      </c>
      <c r="L106" s="15" t="s">
        <v>30</v>
      </c>
    </row>
    <row r="107" spans="1:20" ht="24.95" customHeight="1">
      <c r="A107" s="6" t="s">
        <v>29</v>
      </c>
      <c r="B107" s="120">
        <v>7342</v>
      </c>
      <c r="C107" s="100">
        <v>4872</v>
      </c>
      <c r="D107" s="100">
        <v>3797</v>
      </c>
      <c r="E107" s="100">
        <v>1075</v>
      </c>
      <c r="F107" s="101">
        <v>9.7972083223597579</v>
      </c>
      <c r="G107" s="101">
        <v>30.682117461153542</v>
      </c>
      <c r="H107" s="101">
        <v>21.35896760600474</v>
      </c>
      <c r="I107" s="101">
        <v>32.446668422438769</v>
      </c>
      <c r="J107" s="101">
        <v>2.2386094284961811</v>
      </c>
      <c r="K107" s="101">
        <v>3.4764287595470105</v>
      </c>
      <c r="L107" s="7" t="s">
        <v>28</v>
      </c>
      <c r="T107" s="25"/>
    </row>
    <row r="108" spans="1:20" ht="24.95" customHeight="1">
      <c r="A108" s="8" t="s">
        <v>27</v>
      </c>
      <c r="B108" s="121">
        <v>12369</v>
      </c>
      <c r="C108" s="102">
        <v>7604</v>
      </c>
      <c r="D108" s="102">
        <v>11455</v>
      </c>
      <c r="E108" s="102">
        <v>-3851</v>
      </c>
      <c r="F108" s="103">
        <v>8.0750763858577042</v>
      </c>
      <c r="G108" s="103">
        <v>33.234395460497595</v>
      </c>
      <c r="H108" s="103">
        <v>21.798341335661284</v>
      </c>
      <c r="I108" s="103">
        <v>30.990833697075516</v>
      </c>
      <c r="J108" s="103">
        <v>2.9070274989087737</v>
      </c>
      <c r="K108" s="103">
        <v>2.9943256219991268</v>
      </c>
      <c r="L108" s="9" t="s">
        <v>26</v>
      </c>
    </row>
    <row r="109" spans="1:20" ht="24.95" customHeight="1">
      <c r="A109" s="6" t="s">
        <v>25</v>
      </c>
      <c r="B109" s="120">
        <v>3830</v>
      </c>
      <c r="C109" s="100">
        <v>1470</v>
      </c>
      <c r="D109" s="100">
        <v>4007</v>
      </c>
      <c r="E109" s="100">
        <v>-2537</v>
      </c>
      <c r="F109" s="101">
        <v>6.6633391564761677</v>
      </c>
      <c r="G109" s="101">
        <v>29.099076615922137</v>
      </c>
      <c r="H109" s="101">
        <v>24.0079860244572</v>
      </c>
      <c r="I109" s="101">
        <v>35.587721487397054</v>
      </c>
      <c r="J109" s="101">
        <v>1.3725979535812329</v>
      </c>
      <c r="K109" s="101">
        <v>3.2692787621662092</v>
      </c>
      <c r="L109" s="7" t="s">
        <v>24</v>
      </c>
    </row>
    <row r="110" spans="1:20" ht="24.95" customHeight="1">
      <c r="A110" s="8" t="s">
        <v>23</v>
      </c>
      <c r="B110" s="121">
        <v>4826</v>
      </c>
      <c r="C110" s="102">
        <v>2229</v>
      </c>
      <c r="D110" s="102">
        <v>5247</v>
      </c>
      <c r="E110" s="102">
        <v>-3018</v>
      </c>
      <c r="F110" s="103">
        <v>5.0695635601295974</v>
      </c>
      <c r="G110" s="103">
        <v>29.178578235182009</v>
      </c>
      <c r="H110" s="103">
        <v>21.555174385363063</v>
      </c>
      <c r="I110" s="103">
        <v>40.423098913664951</v>
      </c>
      <c r="J110" s="103">
        <v>1.1053935582237469</v>
      </c>
      <c r="K110" s="103">
        <v>2.6681913474366303</v>
      </c>
      <c r="L110" s="9" t="s">
        <v>22</v>
      </c>
    </row>
    <row r="111" spans="1:20" ht="24.95" customHeight="1">
      <c r="A111" s="6" t="s">
        <v>21</v>
      </c>
      <c r="B111" s="115">
        <v>21634</v>
      </c>
      <c r="C111" s="100">
        <v>11515</v>
      </c>
      <c r="D111" s="100">
        <v>4278</v>
      </c>
      <c r="E111" s="100">
        <v>7237</v>
      </c>
      <c r="F111" s="101">
        <v>5.1893408134642351</v>
      </c>
      <c r="G111" s="101">
        <v>28.985507246376812</v>
      </c>
      <c r="H111" s="101">
        <v>22.206638616175784</v>
      </c>
      <c r="I111" s="101">
        <v>39.971949509116406</v>
      </c>
      <c r="J111" s="101">
        <v>0.8648901355773726</v>
      </c>
      <c r="K111" s="101">
        <v>2.781673679289387</v>
      </c>
      <c r="L111" s="7" t="s">
        <v>20</v>
      </c>
    </row>
    <row r="112" spans="1:20" ht="24.95" customHeight="1">
      <c r="A112" s="8" t="s">
        <v>19</v>
      </c>
      <c r="B112" s="121">
        <v>21953</v>
      </c>
      <c r="C112" s="102">
        <v>11849</v>
      </c>
      <c r="D112" s="102">
        <v>2670</v>
      </c>
      <c r="E112" s="102">
        <v>9179</v>
      </c>
      <c r="F112" s="103">
        <v>8.2022471910112351</v>
      </c>
      <c r="G112" s="103">
        <v>25.056179775280896</v>
      </c>
      <c r="H112" s="103">
        <v>30.486891385767791</v>
      </c>
      <c r="I112" s="103">
        <v>31.647940074906366</v>
      </c>
      <c r="J112" s="103">
        <v>1.7228464419475655</v>
      </c>
      <c r="K112" s="103">
        <v>2.8838951310861423</v>
      </c>
      <c r="L112" s="15" t="s">
        <v>18</v>
      </c>
    </row>
    <row r="113" spans="1:16" ht="24.95" customHeight="1">
      <c r="A113" s="6" t="s">
        <v>17</v>
      </c>
      <c r="B113" s="120">
        <v>3581</v>
      </c>
      <c r="C113" s="100">
        <v>1704</v>
      </c>
      <c r="D113" s="100">
        <v>5281</v>
      </c>
      <c r="E113" s="100">
        <v>-3577</v>
      </c>
      <c r="F113" s="101">
        <v>4.9990532096193903</v>
      </c>
      <c r="G113" s="101">
        <v>29.464116644574894</v>
      </c>
      <c r="H113" s="101">
        <v>23.764438553304299</v>
      </c>
      <c r="I113" s="101">
        <v>37.038439689452758</v>
      </c>
      <c r="J113" s="101">
        <v>1.5338004165877674</v>
      </c>
      <c r="K113" s="101">
        <v>3.2001514864608978</v>
      </c>
      <c r="L113" s="14" t="s">
        <v>16</v>
      </c>
    </row>
    <row r="114" spans="1:16" ht="24.95" customHeight="1">
      <c r="A114" s="8" t="s">
        <v>15</v>
      </c>
      <c r="B114" s="121">
        <v>16086</v>
      </c>
      <c r="C114" s="102">
        <v>8086</v>
      </c>
      <c r="D114" s="102">
        <v>3277</v>
      </c>
      <c r="E114" s="102">
        <v>4809</v>
      </c>
      <c r="F114" s="103">
        <v>5.6454073848031729</v>
      </c>
      <c r="G114" s="103">
        <v>31.461702776930121</v>
      </c>
      <c r="H114" s="103">
        <v>21.635642355813243</v>
      </c>
      <c r="I114" s="103">
        <v>37.168141592920357</v>
      </c>
      <c r="J114" s="103">
        <v>0.94598718339945076</v>
      </c>
      <c r="K114" s="103">
        <v>3.1431187061336585</v>
      </c>
      <c r="L114" s="9" t="s">
        <v>14</v>
      </c>
    </row>
    <row r="115" spans="1:16" ht="24.95" customHeight="1">
      <c r="A115" s="6" t="s">
        <v>13</v>
      </c>
      <c r="B115" s="120">
        <v>5373</v>
      </c>
      <c r="C115" s="100">
        <v>3391</v>
      </c>
      <c r="D115" s="100">
        <v>2174</v>
      </c>
      <c r="E115" s="100">
        <v>1217</v>
      </c>
      <c r="F115" s="101">
        <v>5.6117755289788409</v>
      </c>
      <c r="G115" s="101">
        <v>30.956761729530818</v>
      </c>
      <c r="H115" s="101">
        <v>23.413063477460902</v>
      </c>
      <c r="I115" s="101">
        <v>35.786568537258511</v>
      </c>
      <c r="J115" s="101">
        <v>1.4719411223551058</v>
      </c>
      <c r="K115" s="101">
        <v>2.7598896044158234</v>
      </c>
      <c r="L115" s="7" t="s">
        <v>12</v>
      </c>
    </row>
    <row r="116" spans="1:16" ht="24.95" customHeight="1">
      <c r="A116" s="8" t="s">
        <v>11</v>
      </c>
      <c r="B116" s="116">
        <v>3079</v>
      </c>
      <c r="C116" s="102">
        <v>1304</v>
      </c>
      <c r="D116" s="102">
        <v>1737</v>
      </c>
      <c r="E116" s="102">
        <v>-433</v>
      </c>
      <c r="F116" s="103">
        <v>6.3327576280944156</v>
      </c>
      <c r="G116" s="103">
        <v>27.633851468048356</v>
      </c>
      <c r="H116" s="103">
        <v>29.188255613126081</v>
      </c>
      <c r="I116" s="103">
        <v>33.218192285549797</v>
      </c>
      <c r="J116" s="103">
        <v>1.6119746689694874</v>
      </c>
      <c r="K116" s="103">
        <v>2.0149683362118598</v>
      </c>
      <c r="L116" s="9" t="s">
        <v>10</v>
      </c>
    </row>
    <row r="117" spans="1:16" ht="24.95" customHeight="1">
      <c r="A117" s="6" t="s">
        <v>9</v>
      </c>
      <c r="B117" s="115">
        <v>17207</v>
      </c>
      <c r="C117" s="100">
        <v>11580</v>
      </c>
      <c r="D117" s="100">
        <v>2856</v>
      </c>
      <c r="E117" s="100">
        <v>8724</v>
      </c>
      <c r="F117" s="101">
        <v>6.8977591036414569</v>
      </c>
      <c r="G117" s="101">
        <v>39.915966386554622</v>
      </c>
      <c r="H117" s="101">
        <v>19.747899159663866</v>
      </c>
      <c r="I117" s="101">
        <v>26.925770308123248</v>
      </c>
      <c r="J117" s="101">
        <v>1.4705882352941178</v>
      </c>
      <c r="K117" s="101">
        <v>5.0420168067226889</v>
      </c>
      <c r="L117" s="7" t="s">
        <v>8</v>
      </c>
    </row>
    <row r="118" spans="1:16" ht="24.95" customHeight="1">
      <c r="A118" s="8" t="s">
        <v>7</v>
      </c>
      <c r="B118" s="116">
        <v>16897</v>
      </c>
      <c r="C118" s="102">
        <v>10994</v>
      </c>
      <c r="D118" s="102">
        <v>3885</v>
      </c>
      <c r="E118" s="102">
        <v>7109</v>
      </c>
      <c r="F118" s="103">
        <v>9.9099099099099099</v>
      </c>
      <c r="G118" s="103">
        <v>31.814671814671811</v>
      </c>
      <c r="H118" s="103">
        <v>17.915057915057915</v>
      </c>
      <c r="I118" s="103">
        <v>32.715572715572712</v>
      </c>
      <c r="J118" s="103">
        <v>1.3384813384813385</v>
      </c>
      <c r="K118" s="103">
        <v>6.3063063063063058</v>
      </c>
      <c r="L118" s="9" t="s">
        <v>6</v>
      </c>
    </row>
    <row r="119" spans="1:16" s="5" customFormat="1" ht="24.95" customHeight="1">
      <c r="A119" s="6" t="s">
        <v>5</v>
      </c>
      <c r="B119" s="115">
        <v>20113</v>
      </c>
      <c r="C119" s="100">
        <v>8639</v>
      </c>
      <c r="D119" s="100">
        <v>7960</v>
      </c>
      <c r="E119" s="100">
        <v>679</v>
      </c>
      <c r="F119" s="101">
        <v>8.5301507537688437</v>
      </c>
      <c r="G119" s="101">
        <v>33.530150753768844</v>
      </c>
      <c r="H119" s="101">
        <v>20.628140703517587</v>
      </c>
      <c r="I119" s="101">
        <v>32.474874371859293</v>
      </c>
      <c r="J119" s="101">
        <v>1.5954773869346734</v>
      </c>
      <c r="K119" s="101">
        <v>3.2412060301507539</v>
      </c>
      <c r="L119" s="7" t="s">
        <v>4</v>
      </c>
      <c r="M119" s="24"/>
      <c r="N119" s="24"/>
      <c r="O119" s="24"/>
      <c r="P119" s="24"/>
    </row>
    <row r="120" spans="1:16" s="5" customFormat="1" ht="24.95" customHeight="1" thickBot="1">
      <c r="A120" s="35" t="s">
        <v>3</v>
      </c>
      <c r="B120" s="117">
        <v>204369</v>
      </c>
      <c r="C120" s="104">
        <v>115593</v>
      </c>
      <c r="D120" s="104">
        <v>137726</v>
      </c>
      <c r="E120" s="104">
        <v>-22133</v>
      </c>
      <c r="F120" s="105">
        <v>10.908615657174391</v>
      </c>
      <c r="G120" s="105">
        <v>27.641839594557311</v>
      </c>
      <c r="H120" s="105">
        <v>23.53150458156049</v>
      </c>
      <c r="I120" s="105">
        <v>30.789393433338656</v>
      </c>
      <c r="J120" s="105">
        <v>3.2317790395422796</v>
      </c>
      <c r="K120" s="105">
        <v>3.8968676938268736</v>
      </c>
      <c r="L120" s="36" t="s">
        <v>2</v>
      </c>
      <c r="M120" s="24"/>
      <c r="N120" s="24"/>
      <c r="O120" s="24"/>
      <c r="P120" s="24"/>
    </row>
    <row r="121" spans="1:16" s="5" customFormat="1" ht="24.95" customHeight="1" thickBot="1">
      <c r="A121" s="37" t="s">
        <v>1</v>
      </c>
      <c r="B121" s="94">
        <v>1389402</v>
      </c>
      <c r="C121" s="94">
        <v>596524</v>
      </c>
      <c r="D121" s="94">
        <v>591979</v>
      </c>
      <c r="E121" s="96">
        <v>4545</v>
      </c>
      <c r="F121" s="95">
        <v>15.901746514656768</v>
      </c>
      <c r="G121" s="95">
        <v>20.741107370362798</v>
      </c>
      <c r="H121" s="95">
        <v>24.462016389094885</v>
      </c>
      <c r="I121" s="95">
        <v>29.496654442133931</v>
      </c>
      <c r="J121" s="95">
        <v>6.0201459849082486</v>
      </c>
      <c r="K121" s="95">
        <v>3.3783292988433709</v>
      </c>
      <c r="L121" s="38" t="s">
        <v>0</v>
      </c>
      <c r="M121" s="24"/>
      <c r="N121" s="24"/>
      <c r="O121" s="24"/>
      <c r="P121" s="24"/>
    </row>
    <row r="122" spans="1:16" s="5" customFormat="1" ht="21.95" customHeight="1" thickBot="1">
      <c r="A122" s="25"/>
      <c r="L122" s="25"/>
      <c r="M122" s="24"/>
      <c r="N122" s="24"/>
      <c r="O122" s="24"/>
      <c r="P122" s="24"/>
    </row>
    <row r="123" spans="1:16" ht="54" customHeight="1" thickBot="1">
      <c r="A123" s="550" t="s">
        <v>141</v>
      </c>
      <c r="B123" s="551"/>
      <c r="C123" s="551"/>
      <c r="D123" s="551"/>
      <c r="E123" s="551"/>
      <c r="F123" s="551"/>
      <c r="G123" s="551"/>
      <c r="H123" s="551"/>
      <c r="I123" s="551"/>
      <c r="J123" s="551"/>
      <c r="K123" s="551"/>
      <c r="L123" s="552"/>
    </row>
    <row r="124" spans="1:16" ht="30" customHeight="1" thickBot="1">
      <c r="A124" s="465" t="s">
        <v>143</v>
      </c>
      <c r="B124" s="466"/>
      <c r="C124" s="466"/>
      <c r="D124" s="466"/>
      <c r="E124" s="466"/>
      <c r="F124" s="466"/>
      <c r="G124" s="466"/>
      <c r="H124" s="466"/>
      <c r="I124" s="466"/>
      <c r="J124" s="466"/>
      <c r="K124" s="466"/>
      <c r="L124" s="467"/>
    </row>
    <row r="125" spans="1:16" ht="72.75" customHeight="1" thickBot="1">
      <c r="A125" s="541" t="s">
        <v>45</v>
      </c>
      <c r="B125" s="543" t="s">
        <v>142</v>
      </c>
      <c r="C125" s="545" t="s">
        <v>77</v>
      </c>
      <c r="D125" s="546"/>
      <c r="E125" s="547"/>
      <c r="F125" s="545" t="s">
        <v>78</v>
      </c>
      <c r="G125" s="546"/>
      <c r="H125" s="546"/>
      <c r="I125" s="546"/>
      <c r="J125" s="546"/>
      <c r="K125" s="547"/>
      <c r="L125" s="548" t="s">
        <v>90</v>
      </c>
    </row>
    <row r="126" spans="1:16" ht="123" customHeight="1" thickBot="1">
      <c r="A126" s="542"/>
      <c r="B126" s="544"/>
      <c r="C126" s="183" t="s">
        <v>79</v>
      </c>
      <c r="D126" s="183" t="s">
        <v>80</v>
      </c>
      <c r="E126" s="183" t="s">
        <v>81</v>
      </c>
      <c r="F126" s="183" t="s">
        <v>82</v>
      </c>
      <c r="G126" s="183" t="s">
        <v>83</v>
      </c>
      <c r="H126" s="183" t="s">
        <v>84</v>
      </c>
      <c r="I126" s="183" t="s">
        <v>85</v>
      </c>
      <c r="J126" s="183" t="s">
        <v>86</v>
      </c>
      <c r="K126" s="183" t="s">
        <v>87</v>
      </c>
      <c r="L126" s="549"/>
    </row>
    <row r="127" spans="1:16" ht="24.95" customHeight="1">
      <c r="A127" s="6" t="s">
        <v>44</v>
      </c>
      <c r="B127" s="184">
        <v>1673</v>
      </c>
      <c r="C127" s="100">
        <v>1041</v>
      </c>
      <c r="D127" s="100">
        <v>8717</v>
      </c>
      <c r="E127" s="100">
        <v>-7676</v>
      </c>
      <c r="F127" s="101">
        <v>26.121372031662268</v>
      </c>
      <c r="G127" s="101">
        <v>22.140644717219224</v>
      </c>
      <c r="H127" s="101">
        <v>20.385453711139153</v>
      </c>
      <c r="I127" s="101">
        <v>18.572903521853849</v>
      </c>
      <c r="J127" s="101">
        <v>6.4701158655500741</v>
      </c>
      <c r="K127" s="101">
        <v>6.3095101525754282</v>
      </c>
      <c r="L127" s="14" t="s">
        <v>43</v>
      </c>
    </row>
    <row r="128" spans="1:16" ht="24.95" customHeight="1">
      <c r="A128" s="8" t="s">
        <v>42</v>
      </c>
      <c r="B128" s="121">
        <v>1712</v>
      </c>
      <c r="C128" s="102">
        <v>971</v>
      </c>
      <c r="D128" s="102">
        <v>14855</v>
      </c>
      <c r="E128" s="102">
        <v>-13884</v>
      </c>
      <c r="F128" s="103">
        <v>22.302255132951867</v>
      </c>
      <c r="G128" s="103">
        <v>22.847526085493101</v>
      </c>
      <c r="H128" s="103">
        <v>25.560417367889599</v>
      </c>
      <c r="I128" s="103">
        <v>18.990238976775498</v>
      </c>
      <c r="J128" s="103">
        <v>5.6748569505217095</v>
      </c>
      <c r="K128" s="103">
        <v>4.6247054863682271</v>
      </c>
      <c r="L128" s="15" t="s">
        <v>384</v>
      </c>
    </row>
    <row r="129" spans="1:12" ht="24.95" customHeight="1">
      <c r="A129" s="6" t="s">
        <v>41</v>
      </c>
      <c r="B129" s="120">
        <v>5033</v>
      </c>
      <c r="C129" s="100">
        <v>3451</v>
      </c>
      <c r="D129" s="100">
        <v>1856</v>
      </c>
      <c r="E129" s="100">
        <v>1595</v>
      </c>
      <c r="F129" s="101">
        <v>13.900862068965516</v>
      </c>
      <c r="G129" s="101">
        <v>34.213362068965523</v>
      </c>
      <c r="H129" s="101">
        <v>21.65948275862069</v>
      </c>
      <c r="I129" s="101">
        <v>21.65948275862069</v>
      </c>
      <c r="J129" s="101">
        <v>4.0409482758620694</v>
      </c>
      <c r="K129" s="101">
        <v>4.5258620689655169</v>
      </c>
      <c r="L129" s="14" t="s">
        <v>40</v>
      </c>
    </row>
    <row r="130" spans="1:12" ht="24.95" customHeight="1">
      <c r="A130" s="8" t="s">
        <v>39</v>
      </c>
      <c r="B130" s="121">
        <v>2565</v>
      </c>
      <c r="C130" s="102">
        <v>1352</v>
      </c>
      <c r="D130" s="102">
        <v>3360</v>
      </c>
      <c r="E130" s="102">
        <v>-2008</v>
      </c>
      <c r="F130" s="103">
        <v>11.904761904761905</v>
      </c>
      <c r="G130" s="103">
        <v>35.982142857142861</v>
      </c>
      <c r="H130" s="103">
        <v>27.202380952380949</v>
      </c>
      <c r="I130" s="103">
        <v>18.898809523809526</v>
      </c>
      <c r="J130" s="103">
        <v>3.0654761904761902</v>
      </c>
      <c r="K130" s="103">
        <v>2.9464285714285716</v>
      </c>
      <c r="L130" s="15" t="s">
        <v>38</v>
      </c>
    </row>
    <row r="131" spans="1:12" ht="24.95" customHeight="1">
      <c r="A131" s="6" t="s">
        <v>37</v>
      </c>
      <c r="B131" s="120">
        <v>3887</v>
      </c>
      <c r="C131" s="100">
        <v>2342</v>
      </c>
      <c r="D131" s="100">
        <v>2323</v>
      </c>
      <c r="E131" s="100">
        <v>19</v>
      </c>
      <c r="F131" s="101">
        <v>12.22557038312527</v>
      </c>
      <c r="G131" s="101">
        <v>35.126990959965561</v>
      </c>
      <c r="H131" s="101">
        <v>24.580284115368059</v>
      </c>
      <c r="I131" s="101">
        <v>22.298751614291863</v>
      </c>
      <c r="J131" s="101">
        <v>2.4537236332328889</v>
      </c>
      <c r="K131" s="101">
        <v>3.3146792940163583</v>
      </c>
      <c r="L131" s="14" t="s">
        <v>36</v>
      </c>
    </row>
    <row r="132" spans="1:12" ht="24.95" customHeight="1">
      <c r="A132" s="8" t="s">
        <v>35</v>
      </c>
      <c r="B132" s="121">
        <v>4231</v>
      </c>
      <c r="C132" s="102">
        <v>2358</v>
      </c>
      <c r="D132" s="102">
        <v>2657</v>
      </c>
      <c r="E132" s="102">
        <v>-299</v>
      </c>
      <c r="F132" s="103">
        <v>9.9736544975536319</v>
      </c>
      <c r="G132" s="103">
        <v>40.233345878810688</v>
      </c>
      <c r="H132" s="103">
        <v>18.855852465186299</v>
      </c>
      <c r="I132" s="103">
        <v>25.517500940910796</v>
      </c>
      <c r="J132" s="103">
        <v>2.2581859239744073</v>
      </c>
      <c r="K132" s="103">
        <v>3.1614602935641702</v>
      </c>
      <c r="L132" s="9" t="s">
        <v>34</v>
      </c>
    </row>
    <row r="133" spans="1:12" ht="24.95" customHeight="1">
      <c r="A133" s="6" t="s">
        <v>33</v>
      </c>
      <c r="B133" s="120">
        <v>2053</v>
      </c>
      <c r="C133" s="100">
        <v>1212</v>
      </c>
      <c r="D133" s="100">
        <v>1490</v>
      </c>
      <c r="E133" s="100">
        <v>-278</v>
      </c>
      <c r="F133" s="101">
        <v>10.201342281879194</v>
      </c>
      <c r="G133" s="101">
        <v>40.067114093959731</v>
      </c>
      <c r="H133" s="101">
        <v>20.604026845637584</v>
      </c>
      <c r="I133" s="101">
        <v>25.033557046979865</v>
      </c>
      <c r="J133" s="101">
        <v>1.8120805369127515</v>
      </c>
      <c r="K133" s="101">
        <v>2.2818791946308727</v>
      </c>
      <c r="L133" s="7" t="s">
        <v>32</v>
      </c>
    </row>
    <row r="134" spans="1:12" ht="24.95" customHeight="1">
      <c r="A134" s="8" t="s">
        <v>31</v>
      </c>
      <c r="B134" s="121">
        <v>4658</v>
      </c>
      <c r="C134" s="102">
        <v>2573</v>
      </c>
      <c r="D134" s="102">
        <v>4460</v>
      </c>
      <c r="E134" s="102">
        <v>-1887</v>
      </c>
      <c r="F134" s="103">
        <v>7.4215246636771299</v>
      </c>
      <c r="G134" s="103">
        <v>46.457399103139011</v>
      </c>
      <c r="H134" s="103">
        <v>17.690582959641254</v>
      </c>
      <c r="I134" s="103">
        <v>23.340807174887892</v>
      </c>
      <c r="J134" s="103">
        <v>2.1300448430493275</v>
      </c>
      <c r="K134" s="103">
        <v>2.9596412556053813</v>
      </c>
      <c r="L134" s="9" t="s">
        <v>30</v>
      </c>
    </row>
    <row r="135" spans="1:12" ht="24.95" customHeight="1">
      <c r="A135" s="6" t="s">
        <v>29</v>
      </c>
      <c r="B135" s="120">
        <v>3806</v>
      </c>
      <c r="C135" s="100">
        <v>2493</v>
      </c>
      <c r="D135" s="100">
        <v>1927</v>
      </c>
      <c r="E135" s="100">
        <v>566</v>
      </c>
      <c r="F135" s="101">
        <v>12.714063310845873</v>
      </c>
      <c r="G135" s="101">
        <v>38.038401660612351</v>
      </c>
      <c r="H135" s="101">
        <v>18.889465490399584</v>
      </c>
      <c r="I135" s="101">
        <v>23.923196678775298</v>
      </c>
      <c r="J135" s="101">
        <v>2.4909185262065385</v>
      </c>
      <c r="K135" s="101">
        <v>3.9439543331603528</v>
      </c>
      <c r="L135" s="7" t="s">
        <v>28</v>
      </c>
    </row>
    <row r="136" spans="1:12" ht="24.95" customHeight="1">
      <c r="A136" s="8" t="s">
        <v>27</v>
      </c>
      <c r="B136" s="116">
        <v>6067</v>
      </c>
      <c r="C136" s="102">
        <v>3621</v>
      </c>
      <c r="D136" s="102">
        <v>5567</v>
      </c>
      <c r="E136" s="102">
        <v>-1946</v>
      </c>
      <c r="F136" s="103">
        <v>10.490389797018143</v>
      </c>
      <c r="G136" s="103">
        <v>39.9137776181067</v>
      </c>
      <c r="H136" s="103">
        <v>20.837075624214119</v>
      </c>
      <c r="I136" s="103">
        <v>22.48967127716903</v>
      </c>
      <c r="J136" s="103">
        <v>3.0177833662654932</v>
      </c>
      <c r="K136" s="103">
        <v>3.251302317226513</v>
      </c>
      <c r="L136" s="9" t="s">
        <v>26</v>
      </c>
    </row>
    <row r="137" spans="1:12" ht="24.95" customHeight="1">
      <c r="A137" s="6" t="s">
        <v>25</v>
      </c>
      <c r="B137" s="115">
        <v>1792</v>
      </c>
      <c r="C137" s="100">
        <v>612</v>
      </c>
      <c r="D137" s="100">
        <v>1959</v>
      </c>
      <c r="E137" s="100">
        <v>-1347</v>
      </c>
      <c r="F137" s="101">
        <v>10.209290454313425</v>
      </c>
      <c r="G137" s="101">
        <v>36.498213374170497</v>
      </c>
      <c r="H137" s="101">
        <v>20.62276671771312</v>
      </c>
      <c r="I137" s="101">
        <v>28.637059724349157</v>
      </c>
      <c r="J137" s="101">
        <v>1.3272077590607454</v>
      </c>
      <c r="K137" s="101">
        <v>2.7054619703930576</v>
      </c>
      <c r="L137" s="7" t="s">
        <v>24</v>
      </c>
    </row>
    <row r="138" spans="1:12" ht="24.95" customHeight="1">
      <c r="A138" s="8" t="s">
        <v>23</v>
      </c>
      <c r="B138" s="116">
        <v>2415</v>
      </c>
      <c r="C138" s="102">
        <v>1049</v>
      </c>
      <c r="D138" s="102">
        <v>2567</v>
      </c>
      <c r="E138" s="102">
        <v>-1518</v>
      </c>
      <c r="F138" s="103">
        <v>6.5835605765484999</v>
      </c>
      <c r="G138" s="103">
        <v>39.423451499805225</v>
      </c>
      <c r="H138" s="103">
        <v>19.516945851188158</v>
      </c>
      <c r="I138" s="103">
        <v>30.074016361511489</v>
      </c>
      <c r="J138" s="103">
        <v>1.4024152707440594</v>
      </c>
      <c r="K138" s="103">
        <v>2.9996104402025714</v>
      </c>
      <c r="L138" s="9" t="s">
        <v>22</v>
      </c>
    </row>
    <row r="139" spans="1:12" ht="24.95" customHeight="1">
      <c r="A139" s="6" t="s">
        <v>21</v>
      </c>
      <c r="B139" s="115">
        <v>10607</v>
      </c>
      <c r="C139" s="100">
        <v>5516</v>
      </c>
      <c r="D139" s="100">
        <v>2104</v>
      </c>
      <c r="E139" s="100">
        <v>3412</v>
      </c>
      <c r="F139" s="101">
        <v>7.2243346007604554</v>
      </c>
      <c r="G139" s="101">
        <v>40.019011406844108</v>
      </c>
      <c r="H139" s="101">
        <v>17.823193916349808</v>
      </c>
      <c r="I139" s="101">
        <v>30.70342205323194</v>
      </c>
      <c r="J139" s="101">
        <v>0.95057034220532322</v>
      </c>
      <c r="K139" s="101">
        <v>3.2794676806083651</v>
      </c>
      <c r="L139" s="7" t="s">
        <v>20</v>
      </c>
    </row>
    <row r="140" spans="1:12" ht="24.95" customHeight="1">
      <c r="A140" s="8" t="s">
        <v>19</v>
      </c>
      <c r="B140" s="116">
        <v>10967</v>
      </c>
      <c r="C140" s="102">
        <v>5758</v>
      </c>
      <c r="D140" s="102">
        <v>1249</v>
      </c>
      <c r="E140" s="102">
        <v>4509</v>
      </c>
      <c r="F140" s="103">
        <v>12.009607686148918</v>
      </c>
      <c r="G140" s="103">
        <v>34.267413931144915</v>
      </c>
      <c r="H140" s="103">
        <v>24.739791833466775</v>
      </c>
      <c r="I140" s="103">
        <v>24.339471577261808</v>
      </c>
      <c r="J140" s="103">
        <v>1.6813450760608484</v>
      </c>
      <c r="K140" s="103">
        <v>2.9623698959167335</v>
      </c>
      <c r="L140" s="9" t="s">
        <v>18</v>
      </c>
    </row>
    <row r="141" spans="1:12" ht="24.95" customHeight="1">
      <c r="A141" s="6" t="s">
        <v>17</v>
      </c>
      <c r="B141" s="115">
        <v>1802</v>
      </c>
      <c r="C141" s="100">
        <v>819</v>
      </c>
      <c r="D141" s="100">
        <v>2582</v>
      </c>
      <c r="E141" s="100">
        <v>-1763</v>
      </c>
      <c r="F141" s="101">
        <v>7.3973663826491087</v>
      </c>
      <c r="G141" s="101">
        <v>37.60650658404338</v>
      </c>
      <c r="H141" s="101">
        <v>21.959721146398142</v>
      </c>
      <c r="I141" s="101">
        <v>28.350116189000772</v>
      </c>
      <c r="J141" s="101">
        <v>1.5879163439194424</v>
      </c>
      <c r="K141" s="101">
        <v>3.0983733539891558</v>
      </c>
      <c r="L141" s="7" t="s">
        <v>16</v>
      </c>
    </row>
    <row r="142" spans="1:12" ht="24.95" customHeight="1">
      <c r="A142" s="8" t="s">
        <v>15</v>
      </c>
      <c r="B142" s="116">
        <v>8059</v>
      </c>
      <c r="C142" s="102">
        <v>3886</v>
      </c>
      <c r="D142" s="102">
        <v>1612</v>
      </c>
      <c r="E142" s="102">
        <v>2274</v>
      </c>
      <c r="F142" s="103">
        <v>7.5062034739454093</v>
      </c>
      <c r="G142" s="103">
        <v>40.942928039702231</v>
      </c>
      <c r="H142" s="103">
        <v>18.052109181141439</v>
      </c>
      <c r="I142" s="103">
        <v>28.84615384615385</v>
      </c>
      <c r="J142" s="103">
        <v>1.3027295285359801</v>
      </c>
      <c r="K142" s="103">
        <v>3.3498759305210917</v>
      </c>
      <c r="L142" s="9" t="s">
        <v>14</v>
      </c>
    </row>
    <row r="143" spans="1:12" ht="24.95" customHeight="1">
      <c r="A143" s="6" t="s">
        <v>13</v>
      </c>
      <c r="B143" s="115">
        <v>2751</v>
      </c>
      <c r="C143" s="100">
        <v>1695</v>
      </c>
      <c r="D143" s="100">
        <v>1072</v>
      </c>
      <c r="E143" s="100">
        <v>623</v>
      </c>
      <c r="F143" s="101">
        <v>8.3022388059701484</v>
      </c>
      <c r="G143" s="101">
        <v>38.059701492537314</v>
      </c>
      <c r="H143" s="101">
        <v>23.227611940298509</v>
      </c>
      <c r="I143" s="101">
        <v>26.212686567164177</v>
      </c>
      <c r="J143" s="101">
        <v>1.2126865671641791</v>
      </c>
      <c r="K143" s="101">
        <v>2.9850746268656718</v>
      </c>
      <c r="L143" s="7" t="s">
        <v>12</v>
      </c>
    </row>
    <row r="144" spans="1:12" ht="24.95" customHeight="1">
      <c r="A144" s="8" t="s">
        <v>11</v>
      </c>
      <c r="B144" s="116">
        <v>1501</v>
      </c>
      <c r="C144" s="102">
        <v>592</v>
      </c>
      <c r="D144" s="102">
        <v>793</v>
      </c>
      <c r="E144" s="102">
        <v>-201</v>
      </c>
      <c r="F144" s="103">
        <v>9.9621689785624206</v>
      </c>
      <c r="G144" s="103">
        <v>35.813366960907942</v>
      </c>
      <c r="H144" s="103">
        <v>24.085750315258512</v>
      </c>
      <c r="I144" s="103">
        <v>26.607818411097099</v>
      </c>
      <c r="J144" s="103">
        <v>1.8915510718789408</v>
      </c>
      <c r="K144" s="103">
        <v>1.639344262295082</v>
      </c>
      <c r="L144" s="9" t="s">
        <v>10</v>
      </c>
    </row>
    <row r="145" spans="1:16" ht="24.95" customHeight="1">
      <c r="A145" s="6" t="s">
        <v>9</v>
      </c>
      <c r="B145" s="115">
        <v>8633</v>
      </c>
      <c r="C145" s="100">
        <v>5652</v>
      </c>
      <c r="D145" s="100">
        <v>1450</v>
      </c>
      <c r="E145" s="100">
        <v>4202</v>
      </c>
      <c r="F145" s="101">
        <v>8.4137931034482758</v>
      </c>
      <c r="G145" s="101">
        <v>46.068965517241381</v>
      </c>
      <c r="H145" s="101">
        <v>19.241379310344829</v>
      </c>
      <c r="I145" s="101">
        <v>19.862068965517242</v>
      </c>
      <c r="J145" s="101">
        <v>1.8620689655172413</v>
      </c>
      <c r="K145" s="101">
        <v>4.5517241379310347</v>
      </c>
      <c r="L145" s="7" t="s">
        <v>8</v>
      </c>
    </row>
    <row r="146" spans="1:16" s="5" customFormat="1" ht="24.95" customHeight="1">
      <c r="A146" s="8" t="s">
        <v>7</v>
      </c>
      <c r="B146" s="116">
        <v>8604</v>
      </c>
      <c r="C146" s="102">
        <v>5494</v>
      </c>
      <c r="D146" s="102">
        <v>1921</v>
      </c>
      <c r="E146" s="102">
        <v>3573</v>
      </c>
      <c r="F146" s="103">
        <v>13.37844872462259</v>
      </c>
      <c r="G146" s="103">
        <v>38.625715773034877</v>
      </c>
      <c r="H146" s="103">
        <v>16.033315981259761</v>
      </c>
      <c r="I146" s="103">
        <v>23.893805309734514</v>
      </c>
      <c r="J146" s="103">
        <v>1.5096304008328996</v>
      </c>
      <c r="K146" s="103">
        <v>6.5590838105153564</v>
      </c>
      <c r="L146" s="9" t="s">
        <v>6</v>
      </c>
      <c r="M146" s="24"/>
      <c r="N146" s="24"/>
      <c r="O146" s="24"/>
      <c r="P146" s="24"/>
    </row>
    <row r="147" spans="1:16" s="13" customFormat="1" ht="24.95" customHeight="1">
      <c r="A147" s="6" t="s">
        <v>5</v>
      </c>
      <c r="B147" s="115">
        <v>10240</v>
      </c>
      <c r="C147" s="100">
        <v>4234</v>
      </c>
      <c r="D147" s="100">
        <v>3860</v>
      </c>
      <c r="E147" s="100">
        <v>374</v>
      </c>
      <c r="F147" s="101">
        <v>11.994818652849741</v>
      </c>
      <c r="G147" s="101">
        <v>40.725388601036272</v>
      </c>
      <c r="H147" s="101">
        <v>17.746113989637305</v>
      </c>
      <c r="I147" s="101">
        <v>24.274611398963732</v>
      </c>
      <c r="J147" s="101">
        <v>1.7098445595854921</v>
      </c>
      <c r="K147" s="101">
        <v>3.5492227979274609</v>
      </c>
      <c r="L147" s="7" t="s">
        <v>4</v>
      </c>
      <c r="M147" s="25"/>
      <c r="N147" s="25"/>
      <c r="O147" s="25"/>
      <c r="P147" s="25"/>
    </row>
    <row r="148" spans="1:16" s="13" customFormat="1" ht="24.95" customHeight="1" thickBot="1">
      <c r="A148" s="35" t="s">
        <v>3</v>
      </c>
      <c r="B148" s="117">
        <v>103056</v>
      </c>
      <c r="C148" s="104">
        <v>56721</v>
      </c>
      <c r="D148" s="104">
        <v>68381</v>
      </c>
      <c r="E148" s="104">
        <v>-11660</v>
      </c>
      <c r="F148" s="105">
        <v>14.773109489478072</v>
      </c>
      <c r="G148" s="105">
        <v>33.604363785261988</v>
      </c>
      <c r="H148" s="105">
        <v>21.55715769000161</v>
      </c>
      <c r="I148" s="105">
        <v>22.602769775229962</v>
      </c>
      <c r="J148" s="105">
        <v>3.4439391058919875</v>
      </c>
      <c r="K148" s="105">
        <v>4.0186601541363824</v>
      </c>
      <c r="L148" s="36" t="s">
        <v>2</v>
      </c>
      <c r="M148" s="25"/>
      <c r="N148" s="25"/>
      <c r="O148" s="25"/>
      <c r="P148" s="25"/>
    </row>
    <row r="149" spans="1:16" s="13" customFormat="1" ht="24.95" customHeight="1" thickBot="1">
      <c r="A149" s="37" t="s">
        <v>1</v>
      </c>
      <c r="B149" s="92">
        <v>701563</v>
      </c>
      <c r="C149" s="92">
        <v>290919</v>
      </c>
      <c r="D149" s="92">
        <v>288081</v>
      </c>
      <c r="E149" s="96">
        <v>2838</v>
      </c>
      <c r="F149" s="95">
        <v>22.214585481166754</v>
      </c>
      <c r="G149" s="95">
        <v>25.658408572588961</v>
      </c>
      <c r="H149" s="95">
        <v>19.551098475775909</v>
      </c>
      <c r="I149" s="95">
        <v>22.293729888468867</v>
      </c>
      <c r="J149" s="95">
        <v>6.690826538369417</v>
      </c>
      <c r="K149" s="95">
        <v>3.5913510436300902</v>
      </c>
      <c r="L149" s="38" t="s">
        <v>0</v>
      </c>
      <c r="M149" s="25"/>
      <c r="N149" s="25"/>
      <c r="O149" s="25"/>
      <c r="P149" s="25"/>
    </row>
    <row r="150" spans="1:16" s="13" customFormat="1" ht="8.25" customHeight="1" thickBot="1">
      <c r="A150" s="25"/>
      <c r="L150" s="25"/>
      <c r="M150" s="25"/>
      <c r="N150" s="25"/>
      <c r="O150" s="25"/>
      <c r="P150" s="25"/>
    </row>
    <row r="151" spans="1:16" ht="60" customHeight="1" thickBot="1">
      <c r="A151" s="550" t="s">
        <v>141</v>
      </c>
      <c r="B151" s="551"/>
      <c r="C151" s="551"/>
      <c r="D151" s="551"/>
      <c r="E151" s="551"/>
      <c r="F151" s="551"/>
      <c r="G151" s="551"/>
      <c r="H151" s="551"/>
      <c r="I151" s="551"/>
      <c r="J151" s="551"/>
      <c r="K151" s="551"/>
      <c r="L151" s="552"/>
    </row>
    <row r="152" spans="1:16" ht="30" customHeight="1" thickBot="1">
      <c r="A152" s="465" t="s">
        <v>144</v>
      </c>
      <c r="B152" s="466"/>
      <c r="C152" s="466"/>
      <c r="D152" s="466"/>
      <c r="E152" s="466"/>
      <c r="F152" s="466"/>
      <c r="G152" s="466"/>
      <c r="H152" s="466"/>
      <c r="I152" s="466"/>
      <c r="J152" s="466"/>
      <c r="K152" s="466"/>
      <c r="L152" s="467"/>
    </row>
    <row r="153" spans="1:16" ht="81" customHeight="1" thickBot="1">
      <c r="A153" s="541" t="s">
        <v>45</v>
      </c>
      <c r="B153" s="543" t="s">
        <v>142</v>
      </c>
      <c r="C153" s="545" t="s">
        <v>77</v>
      </c>
      <c r="D153" s="546"/>
      <c r="E153" s="547"/>
      <c r="F153" s="545" t="s">
        <v>78</v>
      </c>
      <c r="G153" s="546"/>
      <c r="H153" s="546"/>
      <c r="I153" s="546"/>
      <c r="J153" s="546"/>
      <c r="K153" s="547"/>
      <c r="L153" s="548" t="s">
        <v>90</v>
      </c>
    </row>
    <row r="154" spans="1:16" ht="120.75" customHeight="1" thickBot="1">
      <c r="A154" s="542"/>
      <c r="B154" s="544"/>
      <c r="C154" s="183" t="s">
        <v>79</v>
      </c>
      <c r="D154" s="183" t="s">
        <v>80</v>
      </c>
      <c r="E154" s="183" t="s">
        <v>81</v>
      </c>
      <c r="F154" s="183" t="s">
        <v>82</v>
      </c>
      <c r="G154" s="183" t="s">
        <v>83</v>
      </c>
      <c r="H154" s="183" t="s">
        <v>84</v>
      </c>
      <c r="I154" s="183" t="s">
        <v>85</v>
      </c>
      <c r="J154" s="183" t="s">
        <v>86</v>
      </c>
      <c r="K154" s="183" t="s">
        <v>87</v>
      </c>
      <c r="L154" s="549"/>
    </row>
    <row r="155" spans="1:16" ht="24.95" customHeight="1">
      <c r="A155" s="6" t="s">
        <v>44</v>
      </c>
      <c r="B155" s="184">
        <v>1832</v>
      </c>
      <c r="C155" s="107">
        <v>1244</v>
      </c>
      <c r="D155" s="107">
        <v>8392</v>
      </c>
      <c r="E155" s="107">
        <v>-7148</v>
      </c>
      <c r="F155" s="108">
        <v>12.59532888465205</v>
      </c>
      <c r="G155" s="108">
        <v>16.563393708293614</v>
      </c>
      <c r="H155" s="108">
        <v>25.476644423260247</v>
      </c>
      <c r="I155" s="108">
        <v>33.210200190657773</v>
      </c>
      <c r="J155" s="108">
        <v>6.3512869399428027</v>
      </c>
      <c r="K155" s="108">
        <v>5.8031458531935183</v>
      </c>
      <c r="L155" s="14" t="s">
        <v>43</v>
      </c>
    </row>
    <row r="156" spans="1:16" ht="24.95" customHeight="1">
      <c r="A156" s="8" t="s">
        <v>42</v>
      </c>
      <c r="B156" s="121">
        <v>1463</v>
      </c>
      <c r="C156" s="102">
        <v>852</v>
      </c>
      <c r="D156" s="102">
        <v>14605</v>
      </c>
      <c r="E156" s="102">
        <v>-13753</v>
      </c>
      <c r="F156" s="103">
        <v>10.612803834303321</v>
      </c>
      <c r="G156" s="103">
        <v>15.522081478945566</v>
      </c>
      <c r="H156" s="103">
        <v>30.160903800068471</v>
      </c>
      <c r="I156" s="103">
        <v>34.803149606299215</v>
      </c>
      <c r="J156" s="103">
        <v>4.4710715508387535</v>
      </c>
      <c r="K156" s="103">
        <v>4.4299897295446762</v>
      </c>
      <c r="L156" s="15" t="s">
        <v>384</v>
      </c>
    </row>
    <row r="157" spans="1:16" ht="24.95" customHeight="1">
      <c r="A157" s="6" t="s">
        <v>41</v>
      </c>
      <c r="B157" s="120">
        <v>3575</v>
      </c>
      <c r="C157" s="100">
        <v>2436</v>
      </c>
      <c r="D157" s="100">
        <v>1787</v>
      </c>
      <c r="E157" s="100">
        <v>649</v>
      </c>
      <c r="F157" s="101">
        <v>8.0581980973698943</v>
      </c>
      <c r="G157" s="101">
        <v>24.510352546166761</v>
      </c>
      <c r="H157" s="101">
        <v>22.383883603805259</v>
      </c>
      <c r="I157" s="101">
        <v>37.493005036373809</v>
      </c>
      <c r="J157" s="101">
        <v>4.0850587576944601</v>
      </c>
      <c r="K157" s="101">
        <v>3.4695019585898157</v>
      </c>
      <c r="L157" s="14" t="s">
        <v>40</v>
      </c>
    </row>
    <row r="158" spans="1:16" ht="24.95" customHeight="1">
      <c r="A158" s="8" t="s">
        <v>39</v>
      </c>
      <c r="B158" s="121">
        <v>2353</v>
      </c>
      <c r="C158" s="102">
        <v>1237</v>
      </c>
      <c r="D158" s="102">
        <v>3294</v>
      </c>
      <c r="E158" s="102">
        <v>-2057</v>
      </c>
      <c r="F158" s="103">
        <v>5.5555555555555554</v>
      </c>
      <c r="G158" s="103">
        <v>26.958105646630237</v>
      </c>
      <c r="H158" s="103">
        <v>26.533090467516697</v>
      </c>
      <c r="I158" s="103">
        <v>34.972677595628419</v>
      </c>
      <c r="J158" s="103">
        <v>2.6108075288403154</v>
      </c>
      <c r="K158" s="103">
        <v>3.3697632058287796</v>
      </c>
      <c r="L158" s="15" t="s">
        <v>38</v>
      </c>
    </row>
    <row r="159" spans="1:16" ht="24.95" customHeight="1">
      <c r="A159" s="6" t="s">
        <v>37</v>
      </c>
      <c r="B159" s="120">
        <v>3960</v>
      </c>
      <c r="C159" s="100">
        <v>2523</v>
      </c>
      <c r="D159" s="100">
        <v>2435</v>
      </c>
      <c r="E159" s="100">
        <v>88</v>
      </c>
      <c r="F159" s="101">
        <v>6.4476386036960989</v>
      </c>
      <c r="G159" s="101">
        <v>22.546201232032857</v>
      </c>
      <c r="H159" s="101">
        <v>28.172484599589321</v>
      </c>
      <c r="I159" s="101">
        <v>36.714579055441476</v>
      </c>
      <c r="J159" s="101">
        <v>2.9158110882956878</v>
      </c>
      <c r="K159" s="101">
        <v>3.2032854209445585</v>
      </c>
      <c r="L159" s="14" t="s">
        <v>36</v>
      </c>
    </row>
    <row r="160" spans="1:16" ht="24.95" customHeight="1">
      <c r="A160" s="8" t="s">
        <v>35</v>
      </c>
      <c r="B160" s="121">
        <v>4189</v>
      </c>
      <c r="C160" s="102">
        <v>2569</v>
      </c>
      <c r="D160" s="102">
        <v>2706</v>
      </c>
      <c r="E160" s="102">
        <v>-137</v>
      </c>
      <c r="F160" s="103">
        <v>5.1736881005173689</v>
      </c>
      <c r="G160" s="103">
        <v>23.725055432372507</v>
      </c>
      <c r="H160" s="103">
        <v>22.764227642276424</v>
      </c>
      <c r="I160" s="103">
        <v>43.532889874353287</v>
      </c>
      <c r="J160" s="103">
        <v>2.2542498152254251</v>
      </c>
      <c r="K160" s="103">
        <v>2.5498891352549884</v>
      </c>
      <c r="L160" s="9" t="s">
        <v>34</v>
      </c>
    </row>
    <row r="161" spans="1:16" ht="24.95" customHeight="1">
      <c r="A161" s="6" t="s">
        <v>33</v>
      </c>
      <c r="B161" s="120">
        <v>2085</v>
      </c>
      <c r="C161" s="100">
        <v>1332</v>
      </c>
      <c r="D161" s="100">
        <v>1447</v>
      </c>
      <c r="E161" s="100">
        <v>-115</v>
      </c>
      <c r="F161" s="101">
        <v>5.4595715272978573</v>
      </c>
      <c r="G161" s="101">
        <v>24.948168624740845</v>
      </c>
      <c r="H161" s="101">
        <v>24.948168624740845</v>
      </c>
      <c r="I161" s="101">
        <v>39.530062197650309</v>
      </c>
      <c r="J161" s="101">
        <v>1.796821008984105</v>
      </c>
      <c r="K161" s="101">
        <v>3.3172080165860405</v>
      </c>
      <c r="L161" s="7" t="s">
        <v>32</v>
      </c>
    </row>
    <row r="162" spans="1:16" ht="24.95" customHeight="1">
      <c r="A162" s="8" t="s">
        <v>31</v>
      </c>
      <c r="B162" s="116">
        <v>4810</v>
      </c>
      <c r="C162" s="102">
        <v>2863</v>
      </c>
      <c r="D162" s="102">
        <v>4718</v>
      </c>
      <c r="E162" s="102">
        <v>-1855</v>
      </c>
      <c r="F162" s="103">
        <v>4.6841882153454852</v>
      </c>
      <c r="G162" s="103">
        <v>30.733361593895719</v>
      </c>
      <c r="H162" s="103">
        <v>17.465027554048326</v>
      </c>
      <c r="I162" s="103">
        <v>41.20389995760916</v>
      </c>
      <c r="J162" s="103">
        <v>2.4798643493005512</v>
      </c>
      <c r="K162" s="103">
        <v>3.4336583298007635</v>
      </c>
      <c r="L162" s="9" t="s">
        <v>30</v>
      </c>
    </row>
    <row r="163" spans="1:16" ht="24.95" customHeight="1">
      <c r="A163" s="6" t="s">
        <v>29</v>
      </c>
      <c r="B163" s="115">
        <v>3536</v>
      </c>
      <c r="C163" s="100">
        <v>2379</v>
      </c>
      <c r="D163" s="100">
        <v>1870</v>
      </c>
      <c r="E163" s="100">
        <v>509</v>
      </c>
      <c r="F163" s="101">
        <v>6.7914438502673793</v>
      </c>
      <c r="G163" s="101">
        <v>23.101604278074866</v>
      </c>
      <c r="H163" s="101">
        <v>23.90374331550802</v>
      </c>
      <c r="I163" s="101">
        <v>41.229946524064168</v>
      </c>
      <c r="J163" s="101">
        <v>1.9786096256684491</v>
      </c>
      <c r="K163" s="101">
        <v>2.9946524064171127</v>
      </c>
      <c r="L163" s="7" t="s">
        <v>28</v>
      </c>
    </row>
    <row r="164" spans="1:16" ht="24.95" customHeight="1">
      <c r="A164" s="8" t="s">
        <v>27</v>
      </c>
      <c r="B164" s="116">
        <v>6302</v>
      </c>
      <c r="C164" s="102">
        <v>3983</v>
      </c>
      <c r="D164" s="102">
        <v>5888</v>
      </c>
      <c r="E164" s="102">
        <v>-1905</v>
      </c>
      <c r="F164" s="103">
        <v>5.7914402173913047</v>
      </c>
      <c r="G164" s="103">
        <v>26.919157608695652</v>
      </c>
      <c r="H164" s="103">
        <v>22.707201086956523</v>
      </c>
      <c r="I164" s="103">
        <v>39.028532608695649</v>
      </c>
      <c r="J164" s="103">
        <v>2.8023097826086958</v>
      </c>
      <c r="K164" s="103">
        <v>2.7513586956521738</v>
      </c>
      <c r="L164" s="9" t="s">
        <v>26</v>
      </c>
    </row>
    <row r="165" spans="1:16" ht="24.95" customHeight="1">
      <c r="A165" s="6" t="s">
        <v>25</v>
      </c>
      <c r="B165" s="115">
        <v>2038</v>
      </c>
      <c r="C165" s="100">
        <v>858</v>
      </c>
      <c r="D165" s="100">
        <v>2048</v>
      </c>
      <c r="E165" s="100">
        <v>-1190</v>
      </c>
      <c r="F165" s="101">
        <v>3.271484375</v>
      </c>
      <c r="G165" s="101">
        <v>22.021484375</v>
      </c>
      <c r="H165" s="101">
        <v>27.24609375</v>
      </c>
      <c r="I165" s="101">
        <v>42.236328125</v>
      </c>
      <c r="J165" s="101">
        <v>1.416015625</v>
      </c>
      <c r="K165" s="101">
        <v>3.80859375</v>
      </c>
      <c r="L165" s="7" t="s">
        <v>24</v>
      </c>
    </row>
    <row r="166" spans="1:16" ht="24.95" customHeight="1">
      <c r="A166" s="8" t="s">
        <v>23</v>
      </c>
      <c r="B166" s="116">
        <v>2411</v>
      </c>
      <c r="C166" s="102">
        <v>1180</v>
      </c>
      <c r="D166" s="102">
        <v>2680</v>
      </c>
      <c r="E166" s="102">
        <v>-1500</v>
      </c>
      <c r="F166" s="103">
        <v>3.6194029850746272</v>
      </c>
      <c r="G166" s="103">
        <v>19.365671641791046</v>
      </c>
      <c r="H166" s="103">
        <v>23.507462686567163</v>
      </c>
      <c r="I166" s="103">
        <v>50.335820895522389</v>
      </c>
      <c r="J166" s="103">
        <v>0.82089552238805974</v>
      </c>
      <c r="K166" s="103">
        <v>2.3507462686567164</v>
      </c>
      <c r="L166" s="9" t="s">
        <v>22</v>
      </c>
    </row>
    <row r="167" spans="1:16" ht="24.95" customHeight="1">
      <c r="A167" s="6" t="s">
        <v>21</v>
      </c>
      <c r="B167" s="115">
        <v>11027</v>
      </c>
      <c r="C167" s="100">
        <v>5999</v>
      </c>
      <c r="D167" s="100">
        <v>2174</v>
      </c>
      <c r="E167" s="100">
        <v>3825</v>
      </c>
      <c r="F167" s="101">
        <v>3.2198712051517937</v>
      </c>
      <c r="G167" s="101">
        <v>18.307267709291629</v>
      </c>
      <c r="H167" s="101">
        <v>26.448942042318308</v>
      </c>
      <c r="I167" s="101">
        <v>48.942042318307266</v>
      </c>
      <c r="J167" s="101">
        <v>0.78196872125114991</v>
      </c>
      <c r="K167" s="101">
        <v>2.2999080036798527</v>
      </c>
      <c r="L167" s="7" t="s">
        <v>20</v>
      </c>
    </row>
    <row r="168" spans="1:16" ht="24.95" customHeight="1">
      <c r="A168" s="8" t="s">
        <v>19</v>
      </c>
      <c r="B168" s="116">
        <v>10986</v>
      </c>
      <c r="C168" s="102">
        <v>6091</v>
      </c>
      <c r="D168" s="102">
        <v>1421</v>
      </c>
      <c r="E168" s="102">
        <v>4670</v>
      </c>
      <c r="F168" s="103">
        <v>4.8557353976073188</v>
      </c>
      <c r="G168" s="103">
        <v>16.959887403237154</v>
      </c>
      <c r="H168" s="103">
        <v>35.538353272343421</v>
      </c>
      <c r="I168" s="103">
        <v>38.071780436312459</v>
      </c>
      <c r="J168" s="103">
        <v>1.7593244194229416</v>
      </c>
      <c r="K168" s="103">
        <v>2.8149190710767065</v>
      </c>
      <c r="L168" s="9" t="s">
        <v>18</v>
      </c>
    </row>
    <row r="169" spans="1:16" ht="24.95" customHeight="1">
      <c r="A169" s="6" t="s">
        <v>17</v>
      </c>
      <c r="B169" s="115">
        <v>1779</v>
      </c>
      <c r="C169" s="100">
        <v>885</v>
      </c>
      <c r="D169" s="100">
        <v>2699</v>
      </c>
      <c r="E169" s="100">
        <v>-1814</v>
      </c>
      <c r="F169" s="101">
        <v>2.7047054464616527</v>
      </c>
      <c r="G169" s="101">
        <v>21.674694331233791</v>
      </c>
      <c r="H169" s="101">
        <v>25.490922563912559</v>
      </c>
      <c r="I169" s="101">
        <v>45.350129677658394</v>
      </c>
      <c r="J169" s="101">
        <v>1.4820303816228233</v>
      </c>
      <c r="K169" s="101">
        <v>3.2975175991107819</v>
      </c>
      <c r="L169" s="7" t="s">
        <v>16</v>
      </c>
    </row>
    <row r="170" spans="1:16" ht="24.95" customHeight="1">
      <c r="A170" s="8" t="s">
        <v>15</v>
      </c>
      <c r="B170" s="116">
        <v>8027</v>
      </c>
      <c r="C170" s="102">
        <v>4200</v>
      </c>
      <c r="D170" s="102">
        <v>1665</v>
      </c>
      <c r="E170" s="102">
        <v>2535</v>
      </c>
      <c r="F170" s="103">
        <v>3.8438438438438438</v>
      </c>
      <c r="G170" s="103">
        <v>22.282282282282285</v>
      </c>
      <c r="H170" s="103">
        <v>25.105105105105107</v>
      </c>
      <c r="I170" s="103">
        <v>45.225225225225223</v>
      </c>
      <c r="J170" s="103">
        <v>0.60060060060060061</v>
      </c>
      <c r="K170" s="103">
        <v>2.9429429429429428</v>
      </c>
      <c r="L170" s="9" t="s">
        <v>14</v>
      </c>
    </row>
    <row r="171" spans="1:16" ht="24.95" customHeight="1">
      <c r="A171" s="6" t="s">
        <v>13</v>
      </c>
      <c r="B171" s="115">
        <v>2622</v>
      </c>
      <c r="C171" s="100">
        <v>1696</v>
      </c>
      <c r="D171" s="100">
        <v>1102</v>
      </c>
      <c r="E171" s="100">
        <v>594</v>
      </c>
      <c r="F171" s="101">
        <v>2.9945553539019967</v>
      </c>
      <c r="G171" s="101">
        <v>24.047186932849364</v>
      </c>
      <c r="H171" s="101">
        <v>23.593466424682397</v>
      </c>
      <c r="I171" s="101">
        <v>45.099818511796734</v>
      </c>
      <c r="J171" s="101">
        <v>1.7241379310344827</v>
      </c>
      <c r="K171" s="101">
        <v>2.5408348457350272</v>
      </c>
      <c r="L171" s="7" t="s">
        <v>12</v>
      </c>
    </row>
    <row r="172" spans="1:16" ht="24.95" customHeight="1">
      <c r="A172" s="8" t="s">
        <v>11</v>
      </c>
      <c r="B172" s="116">
        <v>1578</v>
      </c>
      <c r="C172" s="102">
        <v>712</v>
      </c>
      <c r="D172" s="102">
        <v>944</v>
      </c>
      <c r="E172" s="102">
        <v>-232</v>
      </c>
      <c r="F172" s="103">
        <v>3.2838983050847457</v>
      </c>
      <c r="G172" s="103">
        <v>20.762711864406779</v>
      </c>
      <c r="H172" s="103">
        <v>33.474576271186443</v>
      </c>
      <c r="I172" s="103">
        <v>38.771186440677965</v>
      </c>
      <c r="J172" s="103">
        <v>1.3771186440677967</v>
      </c>
      <c r="K172" s="103">
        <v>2.3305084745762712</v>
      </c>
      <c r="L172" s="9" t="s">
        <v>10</v>
      </c>
    </row>
    <row r="173" spans="1:16" s="5" customFormat="1" ht="24.95" customHeight="1">
      <c r="A173" s="6" t="s">
        <v>9</v>
      </c>
      <c r="B173" s="115">
        <v>8574</v>
      </c>
      <c r="C173" s="100">
        <v>5928</v>
      </c>
      <c r="D173" s="100">
        <v>1406</v>
      </c>
      <c r="E173" s="100">
        <v>4522</v>
      </c>
      <c r="F173" s="101">
        <v>5.334281650071123</v>
      </c>
      <c r="G173" s="101">
        <v>33.570412517780937</v>
      </c>
      <c r="H173" s="101">
        <v>20.27027027027027</v>
      </c>
      <c r="I173" s="101">
        <v>34.210526315789473</v>
      </c>
      <c r="J173" s="101">
        <v>1.0668563300142246</v>
      </c>
      <c r="K173" s="101">
        <v>5.547652916073968</v>
      </c>
      <c r="L173" s="7" t="s">
        <v>8</v>
      </c>
      <c r="M173" s="24"/>
      <c r="N173" s="24"/>
      <c r="O173" s="24"/>
      <c r="P173" s="24"/>
    </row>
    <row r="174" spans="1:16" s="5" customFormat="1" ht="24.95" customHeight="1">
      <c r="A174" s="8" t="s">
        <v>7</v>
      </c>
      <c r="B174" s="116">
        <v>8293</v>
      </c>
      <c r="C174" s="102">
        <v>5500</v>
      </c>
      <c r="D174" s="102">
        <v>1964</v>
      </c>
      <c r="E174" s="102">
        <v>3536</v>
      </c>
      <c r="F174" s="103">
        <v>6.5173116089613039</v>
      </c>
      <c r="G174" s="103">
        <v>25.152749490835028</v>
      </c>
      <c r="H174" s="103">
        <v>19.75560081466395</v>
      </c>
      <c r="I174" s="103">
        <v>41.344195519348268</v>
      </c>
      <c r="J174" s="103">
        <v>1.1710794297352343</v>
      </c>
      <c r="K174" s="103">
        <v>6.0590631364562118</v>
      </c>
      <c r="L174" s="9" t="s">
        <v>6</v>
      </c>
      <c r="M174" s="24"/>
      <c r="N174" s="24"/>
      <c r="O174" s="24"/>
      <c r="P174" s="24"/>
    </row>
    <row r="175" spans="1:16" ht="24.95" customHeight="1">
      <c r="A175" s="6" t="s">
        <v>5</v>
      </c>
      <c r="B175" s="115">
        <v>9873</v>
      </c>
      <c r="C175" s="100">
        <v>4405</v>
      </c>
      <c r="D175" s="100">
        <v>4100</v>
      </c>
      <c r="E175" s="100">
        <v>305</v>
      </c>
      <c r="F175" s="101">
        <v>5.2682926829268295</v>
      </c>
      <c r="G175" s="101">
        <v>26.756097560975608</v>
      </c>
      <c r="H175" s="101">
        <v>23.341463414634145</v>
      </c>
      <c r="I175" s="101">
        <v>40.195121951219512</v>
      </c>
      <c r="J175" s="101">
        <v>1.4878048780487805</v>
      </c>
      <c r="K175" s="101">
        <v>2.9512195121951224</v>
      </c>
      <c r="L175" s="7" t="s">
        <v>4</v>
      </c>
    </row>
    <row r="176" spans="1:16" ht="24.95" customHeight="1" thickBot="1">
      <c r="A176" s="35" t="s">
        <v>3</v>
      </c>
      <c r="B176" s="117">
        <v>101313</v>
      </c>
      <c r="C176" s="104">
        <v>58872</v>
      </c>
      <c r="D176" s="104">
        <v>69345</v>
      </c>
      <c r="E176" s="104">
        <v>-10473</v>
      </c>
      <c r="F176" s="105">
        <v>7.0978441127694856</v>
      </c>
      <c r="G176" s="105">
        <v>21.76220347537674</v>
      </c>
      <c r="H176" s="105">
        <v>25.478405076068931</v>
      </c>
      <c r="I176" s="105">
        <v>38.862210685701925</v>
      </c>
      <c r="J176" s="105">
        <v>3.0225683178311344</v>
      </c>
      <c r="K176" s="105">
        <v>3.7767683322517849</v>
      </c>
      <c r="L176" s="36" t="s">
        <v>2</v>
      </c>
    </row>
    <row r="177" spans="1:12" ht="24.95" customHeight="1" thickBot="1">
      <c r="A177" s="37" t="s">
        <v>1</v>
      </c>
      <c r="B177" s="94">
        <v>687839</v>
      </c>
      <c r="C177" s="94">
        <v>305605</v>
      </c>
      <c r="D177" s="94">
        <v>303898</v>
      </c>
      <c r="E177" s="96">
        <v>1707</v>
      </c>
      <c r="F177" s="95">
        <v>9.9174723097881525</v>
      </c>
      <c r="G177" s="95">
        <v>16.079737280271669</v>
      </c>
      <c r="H177" s="95">
        <v>29.117335421753353</v>
      </c>
      <c r="I177" s="95">
        <v>36.324687888699501</v>
      </c>
      <c r="J177" s="95">
        <v>5.3843723881039036</v>
      </c>
      <c r="K177" s="95">
        <v>3.1763947113834248</v>
      </c>
      <c r="L177" s="38" t="s">
        <v>0</v>
      </c>
    </row>
  </sheetData>
  <mergeCells count="22">
    <mergeCell ref="A23:L23"/>
    <mergeCell ref="A95:L95"/>
    <mergeCell ref="A96:L96"/>
    <mergeCell ref="A123:L123"/>
    <mergeCell ref="A124:L124"/>
    <mergeCell ref="A152:L152"/>
    <mergeCell ref="A97:A98"/>
    <mergeCell ref="B97:B98"/>
    <mergeCell ref="C97:E97"/>
    <mergeCell ref="F97:K97"/>
    <mergeCell ref="L97:L98"/>
    <mergeCell ref="A125:A126"/>
    <mergeCell ref="B125:B126"/>
    <mergeCell ref="C125:E125"/>
    <mergeCell ref="F125:K125"/>
    <mergeCell ref="A151:L151"/>
    <mergeCell ref="L125:L126"/>
    <mergeCell ref="A153:A154"/>
    <mergeCell ref="B153:B154"/>
    <mergeCell ref="C153:E153"/>
    <mergeCell ref="F153:K153"/>
    <mergeCell ref="L153:L154"/>
  </mergeCells>
  <printOptions horizontalCentered="1" verticalCentered="1"/>
  <pageMargins left="0.19685039370078741" right="0.19685039370078741" top="0.59055118110236227" bottom="0.59055118110236227" header="0.39370078740157483" footer="0.39370078740157483"/>
  <pageSetup paperSize="9" scale="60" firstPageNumber="59" orientation="landscape" useFirstPageNumber="1" r:id="rId1"/>
  <headerFooter>
    <oddHeader>&amp;L&amp;"Times New Roman,Gras"&amp;18&amp;K05-019  Gouvernorat Tunis&amp;R&amp;"Times New Roman,Gras"&amp;18&amp;K05-019 ولاية تونس</oddHeader>
    <oddFooter>&amp;L&amp;"Times New Roman,Gras"&amp;18&amp;K05-021Statistique Tunise /RGPH 2014&amp;C&amp;"Times New Roman,Gras"&amp;18&amp;K05-020&amp;P&amp;R&amp;"Times New Roman,Gras"&amp;20&amp;K05-020إحصائيات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rightToLeft="1" view="pageBreakPreview" zoomScale="69" zoomScaleSheetLayoutView="69" workbookViewId="0">
      <selection activeCell="P71" sqref="P71"/>
    </sheetView>
  </sheetViews>
  <sheetFormatPr baseColWidth="10" defaultRowHeight="18.75"/>
  <cols>
    <col min="1" max="1" width="20.85546875" style="18" customWidth="1"/>
    <col min="2" max="2" width="16.7109375" style="23" customWidth="1"/>
    <col min="3" max="3" width="16" style="23" customWidth="1"/>
    <col min="4" max="4" width="15.7109375" style="23" customWidth="1"/>
    <col min="5" max="5" width="12.85546875" style="23" customWidth="1"/>
    <col min="6" max="6" width="26.28515625" style="23" customWidth="1"/>
    <col min="7" max="8" width="14.28515625" style="23" customWidth="1"/>
    <col min="9" max="9" width="12.5703125" style="23" customWidth="1"/>
    <col min="10" max="10" width="10.28515625" style="23" customWidth="1"/>
    <col min="11" max="11" width="28.28515625" style="22" customWidth="1"/>
    <col min="12" max="16384" width="11.42578125" style="1"/>
  </cols>
  <sheetData>
    <row r="1" spans="1:11" s="17" customFormat="1" ht="19.5" thickBot="1">
      <c r="A1" s="18"/>
      <c r="B1" s="20"/>
      <c r="C1" s="20"/>
      <c r="D1" s="20"/>
      <c r="E1" s="20"/>
      <c r="F1" s="20"/>
      <c r="G1" s="20"/>
      <c r="H1" s="20"/>
      <c r="I1" s="20"/>
      <c r="J1" s="20"/>
      <c r="K1" s="21"/>
    </row>
    <row r="2" spans="1:11" s="17" customFormat="1" ht="80.099999999999994" customHeight="1" thickBot="1">
      <c r="A2" s="556" t="s">
        <v>145</v>
      </c>
      <c r="B2" s="557"/>
      <c r="C2" s="557"/>
      <c r="D2" s="557"/>
      <c r="E2" s="557"/>
      <c r="F2" s="557"/>
      <c r="G2" s="557"/>
      <c r="H2" s="557"/>
      <c r="I2" s="557"/>
      <c r="J2" s="557"/>
      <c r="K2" s="558"/>
    </row>
    <row r="3" spans="1:11" s="17" customFormat="1" ht="30" customHeight="1" thickBot="1">
      <c r="A3" s="465" t="s">
        <v>150</v>
      </c>
      <c r="B3" s="466"/>
      <c r="C3" s="466"/>
      <c r="D3" s="466"/>
      <c r="E3" s="466"/>
      <c r="F3" s="466"/>
      <c r="G3" s="466"/>
      <c r="H3" s="466"/>
      <c r="I3" s="466"/>
      <c r="J3" s="466"/>
      <c r="K3" s="466"/>
    </row>
    <row r="4" spans="1:11" s="17" customFormat="1" ht="50.1" customHeight="1" thickBot="1">
      <c r="A4" s="541" t="s">
        <v>45</v>
      </c>
      <c r="B4" s="555" t="s">
        <v>146</v>
      </c>
      <c r="C4" s="546"/>
      <c r="D4" s="547"/>
      <c r="E4" s="545" t="s">
        <v>147</v>
      </c>
      <c r="F4" s="546"/>
      <c r="G4" s="546"/>
      <c r="H4" s="546"/>
      <c r="I4" s="546"/>
      <c r="J4" s="547"/>
      <c r="K4" s="548" t="s">
        <v>90</v>
      </c>
    </row>
    <row r="5" spans="1:11" ht="129.94999999999999" customHeight="1" thickBot="1">
      <c r="A5" s="542"/>
      <c r="B5" s="183" t="s">
        <v>88</v>
      </c>
      <c r="C5" s="183" t="s">
        <v>89</v>
      </c>
      <c r="D5" s="183" t="s">
        <v>81</v>
      </c>
      <c r="E5" s="183" t="s">
        <v>82</v>
      </c>
      <c r="F5" s="183" t="s">
        <v>83</v>
      </c>
      <c r="G5" s="183" t="s">
        <v>84</v>
      </c>
      <c r="H5" s="183" t="s">
        <v>85</v>
      </c>
      <c r="I5" s="183" t="s">
        <v>86</v>
      </c>
      <c r="J5" s="183" t="s">
        <v>87</v>
      </c>
      <c r="K5" s="549"/>
    </row>
    <row r="6" spans="1:11" ht="24" customHeight="1">
      <c r="A6" s="6" t="s">
        <v>44</v>
      </c>
      <c r="B6" s="100">
        <v>330</v>
      </c>
      <c r="C6" s="100">
        <v>135</v>
      </c>
      <c r="D6" s="100">
        <v>195</v>
      </c>
      <c r="E6" s="101">
        <v>46.666666666666664</v>
      </c>
      <c r="F6" s="101">
        <v>0</v>
      </c>
      <c r="G6" s="101">
        <v>9.6296296296296298</v>
      </c>
      <c r="H6" s="101">
        <v>0</v>
      </c>
      <c r="I6" s="101">
        <v>39.25925925925926</v>
      </c>
      <c r="J6" s="101">
        <v>4.4444444444444438</v>
      </c>
      <c r="K6" s="14" t="s">
        <v>43</v>
      </c>
    </row>
    <row r="7" spans="1:11" ht="24" customHeight="1">
      <c r="A7" s="8" t="s">
        <v>42</v>
      </c>
      <c r="B7" s="102">
        <v>86</v>
      </c>
      <c r="C7" s="102">
        <v>108</v>
      </c>
      <c r="D7" s="102">
        <v>-22</v>
      </c>
      <c r="E7" s="103">
        <v>57.00934579439253</v>
      </c>
      <c r="F7" s="103">
        <v>0.93457943925233633</v>
      </c>
      <c r="G7" s="103">
        <v>11.214953271028037</v>
      </c>
      <c r="H7" s="103">
        <v>2.8037383177570092</v>
      </c>
      <c r="I7" s="103">
        <v>27.102803738317753</v>
      </c>
      <c r="J7" s="103">
        <v>0.93457943925233633</v>
      </c>
      <c r="K7" s="15" t="s">
        <v>384</v>
      </c>
    </row>
    <row r="8" spans="1:11" ht="24" customHeight="1">
      <c r="A8" s="6" t="s">
        <v>41</v>
      </c>
      <c r="B8" s="100">
        <v>701</v>
      </c>
      <c r="C8" s="100">
        <v>173</v>
      </c>
      <c r="D8" s="100">
        <v>528</v>
      </c>
      <c r="E8" s="101">
        <v>54.913294797687861</v>
      </c>
      <c r="F8" s="101">
        <v>1.1560693641618498</v>
      </c>
      <c r="G8" s="101">
        <v>14.450867052023121</v>
      </c>
      <c r="H8" s="101">
        <v>2.8901734104046244</v>
      </c>
      <c r="I8" s="101">
        <v>24.855491329479769</v>
      </c>
      <c r="J8" s="101">
        <v>1.7341040462427748</v>
      </c>
      <c r="K8" s="14" t="s">
        <v>40</v>
      </c>
    </row>
    <row r="9" spans="1:11" ht="24" customHeight="1">
      <c r="A9" s="8" t="s">
        <v>39</v>
      </c>
      <c r="B9" s="102">
        <v>179</v>
      </c>
      <c r="C9" s="102">
        <v>110</v>
      </c>
      <c r="D9" s="102">
        <v>69</v>
      </c>
      <c r="E9" s="103">
        <v>63.636363636363633</v>
      </c>
      <c r="F9" s="103">
        <v>0</v>
      </c>
      <c r="G9" s="103">
        <v>16.363636363636363</v>
      </c>
      <c r="H9" s="103">
        <v>3.6363636363636362</v>
      </c>
      <c r="I9" s="103">
        <v>15.454545454545453</v>
      </c>
      <c r="J9" s="103">
        <v>0.90909090909090906</v>
      </c>
      <c r="K9" s="15" t="s">
        <v>38</v>
      </c>
    </row>
    <row r="10" spans="1:11" ht="24" customHeight="1">
      <c r="A10" s="6" t="s">
        <v>37</v>
      </c>
      <c r="B10" s="100">
        <v>269</v>
      </c>
      <c r="C10" s="100">
        <v>313</v>
      </c>
      <c r="D10" s="100">
        <v>-44</v>
      </c>
      <c r="E10" s="101">
        <v>61.341853035143771</v>
      </c>
      <c r="F10" s="101">
        <v>0</v>
      </c>
      <c r="G10" s="101">
        <v>19.488817891373802</v>
      </c>
      <c r="H10" s="101">
        <v>0.63897763578274758</v>
      </c>
      <c r="I10" s="101">
        <v>15.654952076677317</v>
      </c>
      <c r="J10" s="101">
        <v>2.8753993610223643</v>
      </c>
      <c r="K10" s="14" t="s">
        <v>36</v>
      </c>
    </row>
    <row r="11" spans="1:11" ht="24" customHeight="1">
      <c r="A11" s="8" t="s">
        <v>35</v>
      </c>
      <c r="B11" s="102">
        <v>294</v>
      </c>
      <c r="C11" s="102">
        <v>350</v>
      </c>
      <c r="D11" s="102">
        <v>-56</v>
      </c>
      <c r="E11" s="103">
        <v>63.218390804597703</v>
      </c>
      <c r="F11" s="103">
        <v>0</v>
      </c>
      <c r="G11" s="103">
        <v>12.35632183908046</v>
      </c>
      <c r="H11" s="103">
        <v>0.57471264367816088</v>
      </c>
      <c r="I11" s="103">
        <v>22.126436781609197</v>
      </c>
      <c r="J11" s="103">
        <v>1.7241379310344827</v>
      </c>
      <c r="K11" s="9" t="s">
        <v>34</v>
      </c>
    </row>
    <row r="12" spans="1:11" ht="24" customHeight="1">
      <c r="A12" s="6" t="s">
        <v>33</v>
      </c>
      <c r="B12" s="100">
        <v>151</v>
      </c>
      <c r="C12" s="100">
        <v>130</v>
      </c>
      <c r="D12" s="100">
        <v>21</v>
      </c>
      <c r="E12" s="101">
        <v>51.538461538461533</v>
      </c>
      <c r="F12" s="101">
        <v>0.76923076923076927</v>
      </c>
      <c r="G12" s="101">
        <v>19.23076923076923</v>
      </c>
      <c r="H12" s="101">
        <v>2.3076923076923075</v>
      </c>
      <c r="I12" s="101">
        <v>23.076923076923077</v>
      </c>
      <c r="J12" s="101">
        <v>3.0769230769230771</v>
      </c>
      <c r="K12" s="7" t="s">
        <v>32</v>
      </c>
    </row>
    <row r="13" spans="1:11" ht="24" customHeight="1">
      <c r="A13" s="8" t="s">
        <v>31</v>
      </c>
      <c r="B13" s="102">
        <v>1068</v>
      </c>
      <c r="C13" s="102">
        <v>511</v>
      </c>
      <c r="D13" s="102">
        <v>557</v>
      </c>
      <c r="E13" s="103">
        <v>28.627450980392155</v>
      </c>
      <c r="F13" s="103">
        <v>2.1568627450980391</v>
      </c>
      <c r="G13" s="103">
        <v>5.4901960784313726</v>
      </c>
      <c r="H13" s="103">
        <v>1.5686274509803921</v>
      </c>
      <c r="I13" s="103">
        <v>58.627450980392162</v>
      </c>
      <c r="J13" s="103">
        <v>3.5294117647058822</v>
      </c>
      <c r="K13" s="15" t="s">
        <v>30</v>
      </c>
    </row>
    <row r="14" spans="1:11" ht="24" customHeight="1">
      <c r="A14" s="6" t="s">
        <v>29</v>
      </c>
      <c r="B14" s="100">
        <v>754</v>
      </c>
      <c r="C14" s="100">
        <v>210</v>
      </c>
      <c r="D14" s="100">
        <v>544</v>
      </c>
      <c r="E14" s="101">
        <v>45.933014354066984</v>
      </c>
      <c r="F14" s="101">
        <v>0</v>
      </c>
      <c r="G14" s="101">
        <v>14.354066985645932</v>
      </c>
      <c r="H14" s="101">
        <v>0.4784688995215311</v>
      </c>
      <c r="I14" s="101">
        <v>37.799043062200958</v>
      </c>
      <c r="J14" s="101">
        <v>1.4354066985645932</v>
      </c>
      <c r="K14" s="7" t="s">
        <v>28</v>
      </c>
    </row>
    <row r="15" spans="1:11" ht="24" customHeight="1">
      <c r="A15" s="8" t="s">
        <v>27</v>
      </c>
      <c r="B15" s="102">
        <v>370</v>
      </c>
      <c r="C15" s="102">
        <v>331</v>
      </c>
      <c r="D15" s="102">
        <v>39</v>
      </c>
      <c r="E15" s="103">
        <v>48.348348348348345</v>
      </c>
      <c r="F15" s="103">
        <v>0.90090090090090091</v>
      </c>
      <c r="G15" s="103">
        <v>20.12012012012012</v>
      </c>
      <c r="H15" s="103">
        <v>2.7027027027027026</v>
      </c>
      <c r="I15" s="103">
        <v>26.126126126126131</v>
      </c>
      <c r="J15" s="103">
        <v>1.8018018018018018</v>
      </c>
      <c r="K15" s="9" t="s">
        <v>26</v>
      </c>
    </row>
    <row r="16" spans="1:11" ht="24" customHeight="1">
      <c r="A16" s="6" t="s">
        <v>25</v>
      </c>
      <c r="B16" s="100">
        <v>111</v>
      </c>
      <c r="C16" s="100">
        <v>239</v>
      </c>
      <c r="D16" s="100">
        <v>-128</v>
      </c>
      <c r="E16" s="101">
        <v>86.610878661087867</v>
      </c>
      <c r="F16" s="101">
        <v>0</v>
      </c>
      <c r="G16" s="101">
        <v>4.6025104602510458</v>
      </c>
      <c r="H16" s="101">
        <v>1.2552301255230125</v>
      </c>
      <c r="I16" s="101">
        <v>6.6945606694560666</v>
      </c>
      <c r="J16" s="101">
        <v>0.83682008368200833</v>
      </c>
      <c r="K16" s="7" t="s">
        <v>24</v>
      </c>
    </row>
    <row r="17" spans="1:11" ht="24" customHeight="1">
      <c r="A17" s="8" t="s">
        <v>23</v>
      </c>
      <c r="B17" s="102">
        <v>81</v>
      </c>
      <c r="C17" s="102">
        <v>204</v>
      </c>
      <c r="D17" s="102">
        <v>-123</v>
      </c>
      <c r="E17" s="103">
        <v>72.54901960784315</v>
      </c>
      <c r="F17" s="103">
        <v>0</v>
      </c>
      <c r="G17" s="103">
        <v>11.274509803921569</v>
      </c>
      <c r="H17" s="103">
        <v>0.49019607843137253</v>
      </c>
      <c r="I17" s="103">
        <v>14.705882352941178</v>
      </c>
      <c r="J17" s="103">
        <v>0.98039215686274506</v>
      </c>
      <c r="K17" s="9" t="s">
        <v>22</v>
      </c>
    </row>
    <row r="18" spans="1:11" ht="24" customHeight="1">
      <c r="A18" s="6" t="s">
        <v>21</v>
      </c>
      <c r="B18" s="100">
        <v>406</v>
      </c>
      <c r="C18" s="100">
        <v>518</v>
      </c>
      <c r="D18" s="100">
        <v>-112</v>
      </c>
      <c r="E18" s="101">
        <v>66.409266409266394</v>
      </c>
      <c r="F18" s="101">
        <v>0.38610038610038611</v>
      </c>
      <c r="G18" s="101">
        <v>13.320463320463318</v>
      </c>
      <c r="H18" s="101">
        <v>0.38610038610038611</v>
      </c>
      <c r="I18" s="101">
        <v>18.532818532818531</v>
      </c>
      <c r="J18" s="101">
        <v>0.96525096525096521</v>
      </c>
      <c r="K18" s="7" t="s">
        <v>20</v>
      </c>
    </row>
    <row r="19" spans="1:11" ht="24" customHeight="1">
      <c r="A19" s="8" t="s">
        <v>19</v>
      </c>
      <c r="B19" s="102">
        <v>212</v>
      </c>
      <c r="C19" s="102">
        <v>301</v>
      </c>
      <c r="D19" s="102">
        <v>-89</v>
      </c>
      <c r="E19" s="103">
        <v>76</v>
      </c>
      <c r="F19" s="103">
        <v>0.33333333333333331</v>
      </c>
      <c r="G19" s="103">
        <v>11.333333333333334</v>
      </c>
      <c r="H19" s="103">
        <v>1</v>
      </c>
      <c r="I19" s="103">
        <v>8.6666666666666661</v>
      </c>
      <c r="J19" s="103">
        <v>2.666666666666667</v>
      </c>
      <c r="K19" s="15" t="s">
        <v>18</v>
      </c>
    </row>
    <row r="20" spans="1:11" ht="24" customHeight="1">
      <c r="A20" s="6" t="s">
        <v>17</v>
      </c>
      <c r="B20" s="100">
        <v>113</v>
      </c>
      <c r="C20" s="100">
        <v>177</v>
      </c>
      <c r="D20" s="100">
        <v>-64</v>
      </c>
      <c r="E20" s="101">
        <v>69.491525423728817</v>
      </c>
      <c r="F20" s="101">
        <v>0</v>
      </c>
      <c r="G20" s="101">
        <v>9.0395480225988702</v>
      </c>
      <c r="H20" s="101">
        <v>1.1299435028248588</v>
      </c>
      <c r="I20" s="101">
        <v>17.514124293785311</v>
      </c>
      <c r="J20" s="101">
        <v>2.8248587570621471</v>
      </c>
      <c r="K20" s="14" t="s">
        <v>16</v>
      </c>
    </row>
    <row r="21" spans="1:11" ht="24" customHeight="1">
      <c r="A21" s="8" t="s">
        <v>15</v>
      </c>
      <c r="B21" s="102">
        <v>314</v>
      </c>
      <c r="C21" s="102">
        <v>658</v>
      </c>
      <c r="D21" s="102">
        <v>-344</v>
      </c>
      <c r="E21" s="103">
        <v>64.079147640791476</v>
      </c>
      <c r="F21" s="103">
        <v>0.45662100456621002</v>
      </c>
      <c r="G21" s="103">
        <v>10.502283105022832</v>
      </c>
      <c r="H21" s="103">
        <v>0</v>
      </c>
      <c r="I21" s="103">
        <v>22.831050228310502</v>
      </c>
      <c r="J21" s="103">
        <v>2.1308980213089801</v>
      </c>
      <c r="K21" s="9" t="s">
        <v>14</v>
      </c>
    </row>
    <row r="22" spans="1:11" ht="24" customHeight="1">
      <c r="A22" s="6" t="s">
        <v>13</v>
      </c>
      <c r="B22" s="100">
        <v>209</v>
      </c>
      <c r="C22" s="100">
        <v>153</v>
      </c>
      <c r="D22" s="100">
        <v>56</v>
      </c>
      <c r="E22" s="101">
        <v>58.940397350993379</v>
      </c>
      <c r="F22" s="101">
        <v>0.66225165562913912</v>
      </c>
      <c r="G22" s="101">
        <v>14.569536423841059</v>
      </c>
      <c r="H22" s="101">
        <v>0</v>
      </c>
      <c r="I22" s="101">
        <v>25.165562913907287</v>
      </c>
      <c r="J22" s="101">
        <v>0.66225165562913912</v>
      </c>
      <c r="K22" s="7" t="s">
        <v>12</v>
      </c>
    </row>
    <row r="23" spans="1:11" ht="24" customHeight="1">
      <c r="A23" s="8" t="s">
        <v>11</v>
      </c>
      <c r="B23" s="102">
        <v>55</v>
      </c>
      <c r="C23" s="102">
        <v>140</v>
      </c>
      <c r="D23" s="102">
        <v>-85</v>
      </c>
      <c r="E23" s="103">
        <v>86.428571428571431</v>
      </c>
      <c r="F23" s="103">
        <v>0</v>
      </c>
      <c r="G23" s="103">
        <v>7.8571428571428568</v>
      </c>
      <c r="H23" s="103">
        <v>0</v>
      </c>
      <c r="I23" s="103">
        <v>5</v>
      </c>
      <c r="J23" s="103">
        <v>0.7142857142857143</v>
      </c>
      <c r="K23" s="9" t="s">
        <v>10</v>
      </c>
    </row>
    <row r="24" spans="1:11" ht="24" customHeight="1">
      <c r="A24" s="6" t="s">
        <v>9</v>
      </c>
      <c r="B24" s="100">
        <v>1989</v>
      </c>
      <c r="C24" s="100">
        <v>247</v>
      </c>
      <c r="D24" s="100">
        <v>1742</v>
      </c>
      <c r="E24" s="101">
        <v>42.105263157894733</v>
      </c>
      <c r="F24" s="101">
        <v>0</v>
      </c>
      <c r="G24" s="101">
        <v>13.360323886639677</v>
      </c>
      <c r="H24" s="101">
        <v>0.80971659919028338</v>
      </c>
      <c r="I24" s="101">
        <v>42.914979757085021</v>
      </c>
      <c r="J24" s="101">
        <v>0.80971659919028338</v>
      </c>
      <c r="K24" s="7" t="s">
        <v>8</v>
      </c>
    </row>
    <row r="25" spans="1:11" ht="24" customHeight="1">
      <c r="A25" s="8" t="s">
        <v>7</v>
      </c>
      <c r="B25" s="102">
        <v>1127</v>
      </c>
      <c r="C25" s="102">
        <v>300</v>
      </c>
      <c r="D25" s="102">
        <v>827</v>
      </c>
      <c r="E25" s="103">
        <v>56.856187290969906</v>
      </c>
      <c r="F25" s="103">
        <v>1.3377926421404682</v>
      </c>
      <c r="G25" s="103">
        <v>12.709030100334449</v>
      </c>
      <c r="H25" s="103">
        <v>1.3377926421404682</v>
      </c>
      <c r="I25" s="103">
        <v>25.752508361204011</v>
      </c>
      <c r="J25" s="103">
        <v>2.0066889632107023</v>
      </c>
      <c r="K25" s="9" t="s">
        <v>6</v>
      </c>
    </row>
    <row r="26" spans="1:11" s="5" customFormat="1" ht="24" customHeight="1">
      <c r="A26" s="6" t="s">
        <v>5</v>
      </c>
      <c r="B26" s="100">
        <v>2419</v>
      </c>
      <c r="C26" s="100">
        <v>474</v>
      </c>
      <c r="D26" s="100">
        <v>1945</v>
      </c>
      <c r="E26" s="101">
        <v>39.789473684210527</v>
      </c>
      <c r="F26" s="101">
        <v>0.63157894736842102</v>
      </c>
      <c r="G26" s="101">
        <v>14.526315789473685</v>
      </c>
      <c r="H26" s="101">
        <v>1.263157894736842</v>
      </c>
      <c r="I26" s="101">
        <v>41.684210526315788</v>
      </c>
      <c r="J26" s="101">
        <v>2.1052631578947367</v>
      </c>
      <c r="K26" s="7" t="s">
        <v>4</v>
      </c>
    </row>
    <row r="27" spans="1:11" s="5" customFormat="1" ht="24" customHeight="1" thickBot="1">
      <c r="A27" s="35" t="s">
        <v>3</v>
      </c>
      <c r="B27" s="104">
        <v>11238</v>
      </c>
      <c r="C27" s="104">
        <v>5782</v>
      </c>
      <c r="D27" s="104">
        <v>5456</v>
      </c>
      <c r="E27" s="105">
        <v>57.402597402597408</v>
      </c>
      <c r="F27" s="105">
        <v>0.55411255411255411</v>
      </c>
      <c r="G27" s="105">
        <v>12.415584415584416</v>
      </c>
      <c r="H27" s="105">
        <v>1.0389610389610389</v>
      </c>
      <c r="I27" s="105">
        <v>26.632034632034628</v>
      </c>
      <c r="J27" s="105">
        <v>1.9567099567099566</v>
      </c>
      <c r="K27" s="36" t="s">
        <v>2</v>
      </c>
    </row>
    <row r="28" spans="1:11" s="5" customFormat="1" ht="24" customHeight="1" thickBot="1">
      <c r="A28" s="37" t="s">
        <v>1</v>
      </c>
      <c r="B28" s="186">
        <v>39146</v>
      </c>
      <c r="C28" s="186">
        <v>47014</v>
      </c>
      <c r="D28" s="185">
        <v>-7868</v>
      </c>
      <c r="E28" s="93">
        <v>66.983721672518357</v>
      </c>
      <c r="F28" s="93">
        <v>0.52133205660176607</v>
      </c>
      <c r="G28" s="93">
        <v>11.801255452707736</v>
      </c>
      <c r="H28" s="93">
        <v>1.1831045855942122</v>
      </c>
      <c r="I28" s="93">
        <v>18.218959463772741</v>
      </c>
      <c r="J28" s="93">
        <v>1.2916267688051921</v>
      </c>
      <c r="K28" s="38" t="s">
        <v>0</v>
      </c>
    </row>
    <row r="29" spans="1:11" s="5" customFormat="1" ht="15" customHeight="1">
      <c r="A29" s="25"/>
      <c r="K29" s="25"/>
    </row>
    <row r="30" spans="1:11" s="5" customFormat="1" ht="15" customHeight="1" thickBot="1">
      <c r="A30" s="25"/>
      <c r="K30" s="25"/>
    </row>
    <row r="31" spans="1:11" ht="88.5" customHeight="1" thickBot="1">
      <c r="A31" s="556" t="s">
        <v>145</v>
      </c>
      <c r="B31" s="557"/>
      <c r="C31" s="557"/>
      <c r="D31" s="557"/>
      <c r="E31" s="557"/>
      <c r="F31" s="557"/>
      <c r="G31" s="557"/>
      <c r="H31" s="557"/>
      <c r="I31" s="557"/>
      <c r="J31" s="557"/>
      <c r="K31" s="558"/>
    </row>
    <row r="32" spans="1:11" ht="30" customHeight="1" thickBot="1">
      <c r="A32" s="454" t="s">
        <v>148</v>
      </c>
      <c r="B32" s="455"/>
      <c r="C32" s="455"/>
      <c r="D32" s="455"/>
      <c r="E32" s="455"/>
      <c r="F32" s="455"/>
      <c r="G32" s="455"/>
      <c r="H32" s="455"/>
      <c r="I32" s="455"/>
      <c r="J32" s="455"/>
      <c r="K32" s="455"/>
    </row>
    <row r="33" spans="1:11" ht="57" customHeight="1" thickBot="1">
      <c r="A33" s="541" t="s">
        <v>45</v>
      </c>
      <c r="B33" s="555" t="s">
        <v>146</v>
      </c>
      <c r="C33" s="546"/>
      <c r="D33" s="547"/>
      <c r="E33" s="545" t="s">
        <v>147</v>
      </c>
      <c r="F33" s="546"/>
      <c r="G33" s="546"/>
      <c r="H33" s="546"/>
      <c r="I33" s="546"/>
      <c r="J33" s="547"/>
      <c r="K33" s="548" t="s">
        <v>90</v>
      </c>
    </row>
    <row r="34" spans="1:11" ht="126" customHeight="1" thickBot="1">
      <c r="A34" s="542"/>
      <c r="B34" s="183" t="s">
        <v>88</v>
      </c>
      <c r="C34" s="183" t="s">
        <v>89</v>
      </c>
      <c r="D34" s="183" t="s">
        <v>81</v>
      </c>
      <c r="E34" s="183" t="s">
        <v>82</v>
      </c>
      <c r="F34" s="183" t="s">
        <v>83</v>
      </c>
      <c r="G34" s="183" t="s">
        <v>84</v>
      </c>
      <c r="H34" s="183" t="s">
        <v>85</v>
      </c>
      <c r="I34" s="183" t="s">
        <v>86</v>
      </c>
      <c r="J34" s="183" t="s">
        <v>87</v>
      </c>
      <c r="K34" s="549"/>
    </row>
    <row r="35" spans="1:11" ht="24" customHeight="1">
      <c r="A35" s="6" t="s">
        <v>44</v>
      </c>
      <c r="B35" s="100">
        <v>182</v>
      </c>
      <c r="C35" s="100">
        <v>92</v>
      </c>
      <c r="D35" s="100">
        <v>90</v>
      </c>
      <c r="E35" s="101">
        <v>56.521739130434781</v>
      </c>
      <c r="F35" s="101">
        <v>0</v>
      </c>
      <c r="G35" s="101">
        <v>6.5217391304347823</v>
      </c>
      <c r="H35" s="101">
        <v>0</v>
      </c>
      <c r="I35" s="101">
        <v>33.695652173913047</v>
      </c>
      <c r="J35" s="101">
        <v>3.2608695652173911</v>
      </c>
      <c r="K35" s="14" t="s">
        <v>43</v>
      </c>
    </row>
    <row r="36" spans="1:11" ht="24" customHeight="1">
      <c r="A36" s="8" t="s">
        <v>42</v>
      </c>
      <c r="B36" s="102">
        <v>47</v>
      </c>
      <c r="C36" s="102">
        <v>76</v>
      </c>
      <c r="D36" s="102">
        <v>-29</v>
      </c>
      <c r="E36" s="103">
        <v>61.333333333333329</v>
      </c>
      <c r="F36" s="103">
        <v>0</v>
      </c>
      <c r="G36" s="103">
        <v>8</v>
      </c>
      <c r="H36" s="103">
        <v>0</v>
      </c>
      <c r="I36" s="103">
        <v>29.333333333333332</v>
      </c>
      <c r="J36" s="103">
        <v>1.3333333333333333</v>
      </c>
      <c r="K36" s="15" t="s">
        <v>384</v>
      </c>
    </row>
    <row r="37" spans="1:11" s="17" customFormat="1" ht="24" customHeight="1">
      <c r="A37" s="6" t="s">
        <v>41</v>
      </c>
      <c r="B37" s="100">
        <v>469</v>
      </c>
      <c r="C37" s="100">
        <v>116</v>
      </c>
      <c r="D37" s="100">
        <v>353</v>
      </c>
      <c r="E37" s="101">
        <v>67.241379310344811</v>
      </c>
      <c r="F37" s="101">
        <v>1.7241379310344827</v>
      </c>
      <c r="G37" s="101">
        <v>2.5862068965517242</v>
      </c>
      <c r="H37" s="101">
        <v>1.7241379310344827</v>
      </c>
      <c r="I37" s="101">
        <v>25.862068965517242</v>
      </c>
      <c r="J37" s="101">
        <v>0.86206896551724133</v>
      </c>
      <c r="K37" s="14" t="s">
        <v>40</v>
      </c>
    </row>
    <row r="38" spans="1:11" s="17" customFormat="1" ht="24" customHeight="1">
      <c r="A38" s="8" t="s">
        <v>39</v>
      </c>
      <c r="B38" s="102">
        <v>119</v>
      </c>
      <c r="C38" s="102">
        <v>72</v>
      </c>
      <c r="D38" s="102">
        <v>47</v>
      </c>
      <c r="E38" s="103">
        <v>79.166666666666671</v>
      </c>
      <c r="F38" s="103">
        <v>0</v>
      </c>
      <c r="G38" s="103">
        <v>4.166666666666667</v>
      </c>
      <c r="H38" s="103">
        <v>0</v>
      </c>
      <c r="I38" s="103">
        <v>16.666666666666668</v>
      </c>
      <c r="J38" s="103">
        <v>0</v>
      </c>
      <c r="K38" s="15" t="s">
        <v>38</v>
      </c>
    </row>
    <row r="39" spans="1:11" s="17" customFormat="1" ht="24" customHeight="1">
      <c r="A39" s="6" t="s">
        <v>37</v>
      </c>
      <c r="B39" s="100">
        <v>143</v>
      </c>
      <c r="C39" s="100">
        <v>210</v>
      </c>
      <c r="D39" s="100">
        <v>-67</v>
      </c>
      <c r="E39" s="101">
        <v>75.238095238095241</v>
      </c>
      <c r="F39" s="101">
        <v>0</v>
      </c>
      <c r="G39" s="101">
        <v>9.5238095238095237</v>
      </c>
      <c r="H39" s="101">
        <v>0</v>
      </c>
      <c r="I39" s="101">
        <v>14.285714285714288</v>
      </c>
      <c r="J39" s="101">
        <v>0.95238095238095233</v>
      </c>
      <c r="K39" s="14" t="s">
        <v>36</v>
      </c>
    </row>
    <row r="40" spans="1:11" s="17" customFormat="1" ht="24" customHeight="1">
      <c r="A40" s="8" t="s">
        <v>35</v>
      </c>
      <c r="B40" s="102">
        <v>159</v>
      </c>
      <c r="C40" s="102">
        <v>263</v>
      </c>
      <c r="D40" s="102">
        <v>-104</v>
      </c>
      <c r="E40" s="103">
        <v>69.847328244274806</v>
      </c>
      <c r="F40" s="103">
        <v>0</v>
      </c>
      <c r="G40" s="103">
        <v>5.7251908396946565</v>
      </c>
      <c r="H40" s="103">
        <v>0.38167938931297712</v>
      </c>
      <c r="I40" s="103">
        <v>21.755725190839694</v>
      </c>
      <c r="J40" s="103">
        <v>2.2900763358778624</v>
      </c>
      <c r="K40" s="9" t="s">
        <v>34</v>
      </c>
    </row>
    <row r="41" spans="1:11" s="17" customFormat="1" ht="24" customHeight="1">
      <c r="A41" s="6" t="s">
        <v>33</v>
      </c>
      <c r="B41" s="100">
        <v>86</v>
      </c>
      <c r="C41" s="100">
        <v>78</v>
      </c>
      <c r="D41" s="100">
        <v>8</v>
      </c>
      <c r="E41" s="101">
        <v>67.948717948717956</v>
      </c>
      <c r="F41" s="101">
        <v>1.2820512820512822</v>
      </c>
      <c r="G41" s="101">
        <v>7.6923076923076925</v>
      </c>
      <c r="H41" s="101">
        <v>0</v>
      </c>
      <c r="I41" s="101">
        <v>20.512820512820515</v>
      </c>
      <c r="J41" s="101">
        <v>2.5641025641025643</v>
      </c>
      <c r="K41" s="7" t="s">
        <v>32</v>
      </c>
    </row>
    <row r="42" spans="1:11" s="17" customFormat="1" ht="24" customHeight="1">
      <c r="A42" s="8" t="s">
        <v>31</v>
      </c>
      <c r="B42" s="102">
        <v>584</v>
      </c>
      <c r="C42" s="102">
        <v>319</v>
      </c>
      <c r="D42" s="102">
        <v>265</v>
      </c>
      <c r="E42" s="103">
        <v>33.647798742138363</v>
      </c>
      <c r="F42" s="103">
        <v>2.2012578616352201</v>
      </c>
      <c r="G42" s="103">
        <v>1.8867924528301887</v>
      </c>
      <c r="H42" s="103">
        <v>1.5723270440251573</v>
      </c>
      <c r="I42" s="103">
        <v>57.232704402515722</v>
      </c>
      <c r="J42" s="103">
        <v>3.459119496855346</v>
      </c>
      <c r="K42" s="9" t="s">
        <v>30</v>
      </c>
    </row>
    <row r="43" spans="1:11" s="17" customFormat="1" ht="24" customHeight="1">
      <c r="A43" s="6" t="s">
        <v>29</v>
      </c>
      <c r="B43" s="100">
        <v>413</v>
      </c>
      <c r="C43" s="100">
        <v>132</v>
      </c>
      <c r="D43" s="100">
        <v>281</v>
      </c>
      <c r="E43" s="101">
        <v>56.488549618320604</v>
      </c>
      <c r="F43" s="101">
        <v>0</v>
      </c>
      <c r="G43" s="101">
        <v>5.343511450381679</v>
      </c>
      <c r="H43" s="101">
        <v>0</v>
      </c>
      <c r="I43" s="101">
        <v>36.641221374045806</v>
      </c>
      <c r="J43" s="101">
        <v>1.5267175572519085</v>
      </c>
      <c r="K43" s="7" t="s">
        <v>28</v>
      </c>
    </row>
    <row r="44" spans="1:11" s="17" customFormat="1" ht="24" customHeight="1">
      <c r="A44" s="8" t="s">
        <v>27</v>
      </c>
      <c r="B44" s="102">
        <v>197</v>
      </c>
      <c r="C44" s="102">
        <v>201</v>
      </c>
      <c r="D44" s="102">
        <v>-4</v>
      </c>
      <c r="E44" s="103">
        <v>64.356435643564353</v>
      </c>
      <c r="F44" s="103">
        <v>0.99009900990099009</v>
      </c>
      <c r="G44" s="103">
        <v>8.9108910891089117</v>
      </c>
      <c r="H44" s="103">
        <v>0</v>
      </c>
      <c r="I44" s="103">
        <v>23.267326732673268</v>
      </c>
      <c r="J44" s="103">
        <v>2.4752475247524752</v>
      </c>
      <c r="K44" s="9" t="s">
        <v>26</v>
      </c>
    </row>
    <row r="45" spans="1:11" s="17" customFormat="1" ht="24" customHeight="1">
      <c r="A45" s="6" t="s">
        <v>25</v>
      </c>
      <c r="B45" s="100">
        <v>75</v>
      </c>
      <c r="C45" s="100">
        <v>188</v>
      </c>
      <c r="D45" s="100">
        <v>-113</v>
      </c>
      <c r="E45" s="101">
        <v>88.829787234042541</v>
      </c>
      <c r="F45" s="101">
        <v>0</v>
      </c>
      <c r="G45" s="101">
        <v>2.6595744680851063</v>
      </c>
      <c r="H45" s="101">
        <v>0.53191489361702127</v>
      </c>
      <c r="I45" s="101">
        <v>7.9787234042553195</v>
      </c>
      <c r="J45" s="101">
        <v>0</v>
      </c>
      <c r="K45" s="7" t="s">
        <v>24</v>
      </c>
    </row>
    <row r="46" spans="1:11" s="17" customFormat="1" ht="24" customHeight="1">
      <c r="A46" s="8" t="s">
        <v>23</v>
      </c>
      <c r="B46" s="102">
        <v>50</v>
      </c>
      <c r="C46" s="102">
        <v>147</v>
      </c>
      <c r="D46" s="102">
        <v>-97</v>
      </c>
      <c r="E46" s="103">
        <v>85.034013605442169</v>
      </c>
      <c r="F46" s="103">
        <v>0</v>
      </c>
      <c r="G46" s="103">
        <v>2.0408163265306123</v>
      </c>
      <c r="H46" s="103">
        <v>0</v>
      </c>
      <c r="I46" s="103">
        <v>11.564625850340136</v>
      </c>
      <c r="J46" s="103">
        <v>1.3605442176870748</v>
      </c>
      <c r="K46" s="9" t="s">
        <v>22</v>
      </c>
    </row>
    <row r="47" spans="1:11" s="17" customFormat="1" ht="24" customHeight="1">
      <c r="A47" s="6" t="s">
        <v>21</v>
      </c>
      <c r="B47" s="100">
        <v>202</v>
      </c>
      <c r="C47" s="100">
        <v>383</v>
      </c>
      <c r="D47" s="100">
        <v>-181</v>
      </c>
      <c r="E47" s="101">
        <v>76.822916666666657</v>
      </c>
      <c r="F47" s="101">
        <v>0.52083333333333337</v>
      </c>
      <c r="G47" s="101">
        <v>3.90625</v>
      </c>
      <c r="H47" s="101">
        <v>0</v>
      </c>
      <c r="I47" s="101">
        <v>17.96875</v>
      </c>
      <c r="J47" s="101">
        <v>0.78125</v>
      </c>
      <c r="K47" s="7" t="s">
        <v>20</v>
      </c>
    </row>
    <row r="48" spans="1:11" s="17" customFormat="1" ht="24" customHeight="1">
      <c r="A48" s="8" t="s">
        <v>19</v>
      </c>
      <c r="B48" s="102">
        <v>108</v>
      </c>
      <c r="C48" s="102">
        <v>228</v>
      </c>
      <c r="D48" s="102">
        <v>-120</v>
      </c>
      <c r="E48" s="103">
        <v>83.70044052863436</v>
      </c>
      <c r="F48" s="103">
        <v>0.44052863436123346</v>
      </c>
      <c r="G48" s="103">
        <v>5.7268722466960353</v>
      </c>
      <c r="H48" s="103">
        <v>0.88105726872246692</v>
      </c>
      <c r="I48" s="103">
        <v>7.0484581497797354</v>
      </c>
      <c r="J48" s="103">
        <v>2.2026431718061672</v>
      </c>
      <c r="K48" s="9" t="s">
        <v>18</v>
      </c>
    </row>
    <row r="49" spans="1:11" s="17" customFormat="1" ht="24" customHeight="1">
      <c r="A49" s="6" t="s">
        <v>17</v>
      </c>
      <c r="B49" s="100">
        <v>73</v>
      </c>
      <c r="C49" s="100">
        <v>130</v>
      </c>
      <c r="D49" s="100">
        <v>-57</v>
      </c>
      <c r="E49" s="101">
        <v>78.461538461538467</v>
      </c>
      <c r="F49" s="101">
        <v>0</v>
      </c>
      <c r="G49" s="101">
        <v>4.615384615384615</v>
      </c>
      <c r="H49" s="101">
        <v>0</v>
      </c>
      <c r="I49" s="101">
        <v>16.153846153846153</v>
      </c>
      <c r="J49" s="101">
        <v>0.76923076923076927</v>
      </c>
      <c r="K49" s="7" t="s">
        <v>16</v>
      </c>
    </row>
    <row r="50" spans="1:11" s="17" customFormat="1" ht="24" customHeight="1">
      <c r="A50" s="8" t="s">
        <v>15</v>
      </c>
      <c r="B50" s="102">
        <v>158</v>
      </c>
      <c r="C50" s="102">
        <v>511</v>
      </c>
      <c r="D50" s="102">
        <v>-353</v>
      </c>
      <c r="E50" s="103">
        <v>71.372549019607845</v>
      </c>
      <c r="F50" s="103">
        <v>0.39215686274509803</v>
      </c>
      <c r="G50" s="103">
        <v>3.3333333333333335</v>
      </c>
      <c r="H50" s="103">
        <v>0</v>
      </c>
      <c r="I50" s="103">
        <v>22.549019607843139</v>
      </c>
      <c r="J50" s="103">
        <v>2.3529411764705883</v>
      </c>
      <c r="K50" s="9" t="s">
        <v>14</v>
      </c>
    </row>
    <row r="51" spans="1:11" s="17" customFormat="1" ht="24" customHeight="1">
      <c r="A51" s="6" t="s">
        <v>13</v>
      </c>
      <c r="B51" s="100">
        <v>129</v>
      </c>
      <c r="C51" s="100">
        <v>108</v>
      </c>
      <c r="D51" s="100">
        <v>21</v>
      </c>
      <c r="E51" s="101">
        <v>69.158878504672899</v>
      </c>
      <c r="F51" s="101">
        <v>0.93457943925233633</v>
      </c>
      <c r="G51" s="101">
        <v>5.6074766355140184</v>
      </c>
      <c r="H51" s="101">
        <v>0</v>
      </c>
      <c r="I51" s="101">
        <v>24.299065420560748</v>
      </c>
      <c r="J51" s="101">
        <v>0</v>
      </c>
      <c r="K51" s="7" t="s">
        <v>12</v>
      </c>
    </row>
    <row r="52" spans="1:11" s="17" customFormat="1" ht="24" customHeight="1">
      <c r="A52" s="8" t="s">
        <v>11</v>
      </c>
      <c r="B52" s="102">
        <v>25</v>
      </c>
      <c r="C52" s="102">
        <v>131</v>
      </c>
      <c r="D52" s="102">
        <v>-106</v>
      </c>
      <c r="E52" s="103">
        <v>90.076335877862604</v>
      </c>
      <c r="F52" s="103">
        <v>0</v>
      </c>
      <c r="G52" s="103">
        <v>3.8167938931297711</v>
      </c>
      <c r="H52" s="103">
        <v>0</v>
      </c>
      <c r="I52" s="103">
        <v>5.343511450381679</v>
      </c>
      <c r="J52" s="103">
        <v>0.76335877862595425</v>
      </c>
      <c r="K52" s="9" t="s">
        <v>10</v>
      </c>
    </row>
    <row r="53" spans="1:11" ht="24" customHeight="1">
      <c r="A53" s="6" t="s">
        <v>9</v>
      </c>
      <c r="B53" s="100">
        <v>1119</v>
      </c>
      <c r="C53" s="100">
        <v>162</v>
      </c>
      <c r="D53" s="100">
        <v>957</v>
      </c>
      <c r="E53" s="101">
        <v>51.851851851851862</v>
      </c>
      <c r="F53" s="101">
        <v>0</v>
      </c>
      <c r="G53" s="101">
        <v>5.5555555555555554</v>
      </c>
      <c r="H53" s="101">
        <v>0</v>
      </c>
      <c r="I53" s="101">
        <v>41.97530864197531</v>
      </c>
      <c r="J53" s="101">
        <v>0.61728395061728392</v>
      </c>
      <c r="K53" s="7" t="s">
        <v>8</v>
      </c>
    </row>
    <row r="54" spans="1:11" s="5" customFormat="1" ht="24" customHeight="1">
      <c r="A54" s="8" t="s">
        <v>7</v>
      </c>
      <c r="B54" s="102">
        <v>663</v>
      </c>
      <c r="C54" s="102">
        <v>230</v>
      </c>
      <c r="D54" s="102">
        <v>433</v>
      </c>
      <c r="E54" s="103">
        <v>65.65217391304347</v>
      </c>
      <c r="F54" s="103">
        <v>0.86956521739130432</v>
      </c>
      <c r="G54" s="103">
        <v>5.6521739130434785</v>
      </c>
      <c r="H54" s="103">
        <v>0.86956521739130432</v>
      </c>
      <c r="I54" s="103">
        <v>25.217391304347824</v>
      </c>
      <c r="J54" s="103">
        <v>1.7391304347826086</v>
      </c>
      <c r="K54" s="9" t="s">
        <v>6</v>
      </c>
    </row>
    <row r="55" spans="1:11" s="13" customFormat="1" ht="24" customHeight="1">
      <c r="A55" s="6" t="s">
        <v>5</v>
      </c>
      <c r="B55" s="100">
        <v>1309</v>
      </c>
      <c r="C55" s="100">
        <v>307</v>
      </c>
      <c r="D55" s="100">
        <v>1002</v>
      </c>
      <c r="E55" s="101">
        <v>48.701298701298704</v>
      </c>
      <c r="F55" s="101">
        <v>0.97402597402597402</v>
      </c>
      <c r="G55" s="101">
        <v>8.1168831168831161</v>
      </c>
      <c r="H55" s="101">
        <v>0.32467532467532467</v>
      </c>
      <c r="I55" s="101">
        <v>39.935064935064936</v>
      </c>
      <c r="J55" s="101">
        <v>1.948051948051948</v>
      </c>
      <c r="K55" s="7" t="s">
        <v>4</v>
      </c>
    </row>
    <row r="56" spans="1:11" s="13" customFormat="1" ht="24" customHeight="1" thickBot="1">
      <c r="A56" s="35" t="s">
        <v>3</v>
      </c>
      <c r="B56" s="104">
        <v>6310</v>
      </c>
      <c r="C56" s="104">
        <v>4084</v>
      </c>
      <c r="D56" s="104">
        <v>2226</v>
      </c>
      <c r="E56" s="105">
        <v>67.598039215686285</v>
      </c>
      <c r="F56" s="105">
        <v>0.56372549019607843</v>
      </c>
      <c r="G56" s="105">
        <v>5.0735294117647056</v>
      </c>
      <c r="H56" s="105">
        <v>0.34313725490196079</v>
      </c>
      <c r="I56" s="105">
        <v>24.754901960784316</v>
      </c>
      <c r="J56" s="105">
        <v>1.6666666666666667</v>
      </c>
      <c r="K56" s="36" t="s">
        <v>2</v>
      </c>
    </row>
    <row r="57" spans="1:11" s="13" customFormat="1" ht="24" customHeight="1" thickBot="1">
      <c r="A57" s="37" t="s">
        <v>1</v>
      </c>
      <c r="B57" s="186">
        <v>22024</v>
      </c>
      <c r="C57" s="186">
        <v>37427</v>
      </c>
      <c r="D57" s="185">
        <v>-15403</v>
      </c>
      <c r="E57" s="93">
        <v>76.320290784691053</v>
      </c>
      <c r="F57" s="93">
        <v>0.55056660252298484</v>
      </c>
      <c r="G57" s="93">
        <v>5.4067778490485354</v>
      </c>
      <c r="H57" s="93">
        <v>0.50245884113748129</v>
      </c>
      <c r="I57" s="93">
        <v>16.089373530040625</v>
      </c>
      <c r="J57" s="93">
        <v>1.1305323925593331</v>
      </c>
      <c r="K57" s="38" t="s">
        <v>0</v>
      </c>
    </row>
    <row r="58" spans="1:11" s="13" customFormat="1" ht="21.95" customHeight="1" thickBot="1">
      <c r="A58" s="25"/>
      <c r="K58" s="25"/>
    </row>
    <row r="59" spans="1:11" ht="81" customHeight="1" thickBot="1">
      <c r="A59" s="556" t="s">
        <v>145</v>
      </c>
      <c r="B59" s="557"/>
      <c r="C59" s="557"/>
      <c r="D59" s="557"/>
      <c r="E59" s="557"/>
      <c r="F59" s="557"/>
      <c r="G59" s="557"/>
      <c r="H59" s="557"/>
      <c r="I59" s="557"/>
      <c r="J59" s="557"/>
      <c r="K59" s="558"/>
    </row>
    <row r="60" spans="1:11" ht="30" customHeight="1" thickBot="1">
      <c r="A60" s="454" t="s">
        <v>149</v>
      </c>
      <c r="B60" s="455"/>
      <c r="C60" s="455"/>
      <c r="D60" s="455"/>
      <c r="E60" s="455"/>
      <c r="F60" s="455"/>
      <c r="G60" s="455"/>
      <c r="H60" s="455"/>
      <c r="I60" s="455"/>
      <c r="J60" s="455"/>
      <c r="K60" s="455"/>
    </row>
    <row r="61" spans="1:11" ht="62.25" customHeight="1" thickBot="1">
      <c r="A61" s="541" t="s">
        <v>45</v>
      </c>
      <c r="B61" s="555" t="s">
        <v>146</v>
      </c>
      <c r="C61" s="546"/>
      <c r="D61" s="547"/>
      <c r="E61" s="545" t="s">
        <v>147</v>
      </c>
      <c r="F61" s="546"/>
      <c r="G61" s="546"/>
      <c r="H61" s="546"/>
      <c r="I61" s="546"/>
      <c r="J61" s="547"/>
      <c r="K61" s="548" t="s">
        <v>90</v>
      </c>
    </row>
    <row r="62" spans="1:11" ht="126" customHeight="1" thickBot="1">
      <c r="A62" s="542"/>
      <c r="B62" s="183" t="s">
        <v>88</v>
      </c>
      <c r="C62" s="183" t="s">
        <v>89</v>
      </c>
      <c r="D62" s="183" t="s">
        <v>81</v>
      </c>
      <c r="E62" s="183" t="s">
        <v>82</v>
      </c>
      <c r="F62" s="183" t="s">
        <v>83</v>
      </c>
      <c r="G62" s="183" t="s">
        <v>84</v>
      </c>
      <c r="H62" s="183" t="s">
        <v>85</v>
      </c>
      <c r="I62" s="183" t="s">
        <v>86</v>
      </c>
      <c r="J62" s="183" t="s">
        <v>87</v>
      </c>
      <c r="K62" s="549"/>
    </row>
    <row r="63" spans="1:11" ht="24" customHeight="1">
      <c r="A63" s="6" t="s">
        <v>44</v>
      </c>
      <c r="B63" s="100">
        <v>148</v>
      </c>
      <c r="C63" s="100">
        <v>43</v>
      </c>
      <c r="D63" s="100">
        <v>105</v>
      </c>
      <c r="E63" s="101">
        <v>25.581395348837212</v>
      </c>
      <c r="F63" s="101">
        <v>0</v>
      </c>
      <c r="G63" s="101">
        <v>16.279069767441861</v>
      </c>
      <c r="H63" s="101">
        <v>0</v>
      </c>
      <c r="I63" s="101">
        <v>51.162790697674424</v>
      </c>
      <c r="J63" s="101">
        <v>6.9767441860465116</v>
      </c>
      <c r="K63" s="14" t="s">
        <v>43</v>
      </c>
    </row>
    <row r="64" spans="1:11" ht="24" customHeight="1">
      <c r="A64" s="8" t="s">
        <v>42</v>
      </c>
      <c r="B64" s="102">
        <v>39</v>
      </c>
      <c r="C64" s="102">
        <v>32</v>
      </c>
      <c r="D64" s="102">
        <v>7</v>
      </c>
      <c r="E64" s="103">
        <v>46.875</v>
      </c>
      <c r="F64" s="103">
        <v>3.125</v>
      </c>
      <c r="G64" s="103">
        <v>18.75</v>
      </c>
      <c r="H64" s="103">
        <v>9.375</v>
      </c>
      <c r="I64" s="103">
        <v>21.875</v>
      </c>
      <c r="J64" s="103">
        <v>0</v>
      </c>
      <c r="K64" s="15" t="s">
        <v>384</v>
      </c>
    </row>
    <row r="65" spans="1:11" ht="24" customHeight="1">
      <c r="A65" s="6" t="s">
        <v>41</v>
      </c>
      <c r="B65" s="100">
        <v>232</v>
      </c>
      <c r="C65" s="100">
        <v>57</v>
      </c>
      <c r="D65" s="100">
        <v>175</v>
      </c>
      <c r="E65" s="101">
        <v>29.82456140350877</v>
      </c>
      <c r="F65" s="101">
        <v>0</v>
      </c>
      <c r="G65" s="101">
        <v>38.596491228070178</v>
      </c>
      <c r="H65" s="101">
        <v>5.2631578947368425</v>
      </c>
      <c r="I65" s="101">
        <v>22.807017543859651</v>
      </c>
      <c r="J65" s="101">
        <v>3.5087719298245612</v>
      </c>
      <c r="K65" s="14" t="s">
        <v>40</v>
      </c>
    </row>
    <row r="66" spans="1:11" ht="24" customHeight="1">
      <c r="A66" s="8" t="s">
        <v>39</v>
      </c>
      <c r="B66" s="102">
        <v>60</v>
      </c>
      <c r="C66" s="102">
        <v>38</v>
      </c>
      <c r="D66" s="102">
        <v>22</v>
      </c>
      <c r="E66" s="103">
        <v>34.21052631578948</v>
      </c>
      <c r="F66" s="103">
        <v>0</v>
      </c>
      <c r="G66" s="103">
        <v>39.473684210526315</v>
      </c>
      <c r="H66" s="103">
        <v>10.526315789473685</v>
      </c>
      <c r="I66" s="103">
        <v>13.157894736842104</v>
      </c>
      <c r="J66" s="103">
        <v>2.6315789473684212</v>
      </c>
      <c r="K66" s="15" t="s">
        <v>38</v>
      </c>
    </row>
    <row r="67" spans="1:11" ht="24" customHeight="1">
      <c r="A67" s="6" t="s">
        <v>37</v>
      </c>
      <c r="B67" s="100">
        <v>126</v>
      </c>
      <c r="C67" s="100">
        <v>103</v>
      </c>
      <c r="D67" s="100">
        <v>23</v>
      </c>
      <c r="E67" s="101">
        <v>33.009708737864081</v>
      </c>
      <c r="F67" s="101">
        <v>0</v>
      </c>
      <c r="G67" s="101">
        <v>39.805825242718448</v>
      </c>
      <c r="H67" s="101">
        <v>1.9417475728155342</v>
      </c>
      <c r="I67" s="101">
        <v>18.446601941747574</v>
      </c>
      <c r="J67" s="101">
        <v>6.7961165048543686</v>
      </c>
      <c r="K67" s="14" t="s">
        <v>36</v>
      </c>
    </row>
    <row r="68" spans="1:11" ht="24" customHeight="1">
      <c r="A68" s="8" t="s">
        <v>35</v>
      </c>
      <c r="B68" s="102">
        <v>135</v>
      </c>
      <c r="C68" s="102">
        <v>87</v>
      </c>
      <c r="D68" s="102">
        <v>48</v>
      </c>
      <c r="E68" s="103">
        <v>43.02325581395349</v>
      </c>
      <c r="F68" s="103">
        <v>0</v>
      </c>
      <c r="G68" s="103">
        <v>32.558139534883722</v>
      </c>
      <c r="H68" s="103">
        <v>1.1627906976744187</v>
      </c>
      <c r="I68" s="103">
        <v>23.255813953488371</v>
      </c>
      <c r="J68" s="103">
        <v>0</v>
      </c>
      <c r="K68" s="9" t="s">
        <v>34</v>
      </c>
    </row>
    <row r="69" spans="1:11" ht="24" customHeight="1">
      <c r="A69" s="6" t="s">
        <v>33</v>
      </c>
      <c r="B69" s="100">
        <v>65</v>
      </c>
      <c r="C69" s="100">
        <v>52</v>
      </c>
      <c r="D69" s="100">
        <v>13</v>
      </c>
      <c r="E69" s="101">
        <v>26.923076923076923</v>
      </c>
      <c r="F69" s="101">
        <v>0</v>
      </c>
      <c r="G69" s="101">
        <v>36.53846153846154</v>
      </c>
      <c r="H69" s="101">
        <v>5.7692307692307692</v>
      </c>
      <c r="I69" s="101">
        <v>26.923076923076923</v>
      </c>
      <c r="J69" s="101">
        <v>3.8461538461538463</v>
      </c>
      <c r="K69" s="7" t="s">
        <v>32</v>
      </c>
    </row>
    <row r="70" spans="1:11" ht="24" customHeight="1">
      <c r="A70" s="8" t="s">
        <v>31</v>
      </c>
      <c r="B70" s="102">
        <v>484</v>
      </c>
      <c r="C70" s="102">
        <v>192</v>
      </c>
      <c r="D70" s="102">
        <v>292</v>
      </c>
      <c r="E70" s="103">
        <v>20.3125</v>
      </c>
      <c r="F70" s="103">
        <v>2.0833333333333335</v>
      </c>
      <c r="G70" s="103">
        <v>11.458333333333334</v>
      </c>
      <c r="H70" s="103">
        <v>1.5625</v>
      </c>
      <c r="I70" s="103">
        <v>60.9375</v>
      </c>
      <c r="J70" s="103">
        <v>3.6458333333333335</v>
      </c>
      <c r="K70" s="9" t="s">
        <v>30</v>
      </c>
    </row>
    <row r="71" spans="1:11" ht="24" customHeight="1">
      <c r="A71" s="6" t="s">
        <v>29</v>
      </c>
      <c r="B71" s="100">
        <v>341</v>
      </c>
      <c r="C71" s="100">
        <v>78</v>
      </c>
      <c r="D71" s="100">
        <v>263</v>
      </c>
      <c r="E71" s="101">
        <v>28.205128205128204</v>
      </c>
      <c r="F71" s="101">
        <v>0</v>
      </c>
      <c r="G71" s="101">
        <v>29.487179487179489</v>
      </c>
      <c r="H71" s="101">
        <v>1.2820512820512822</v>
      </c>
      <c r="I71" s="101">
        <v>39.743589743589745</v>
      </c>
      <c r="J71" s="101">
        <v>1.2820512820512822</v>
      </c>
      <c r="K71" s="7" t="s">
        <v>28</v>
      </c>
    </row>
    <row r="72" spans="1:11" ht="24" customHeight="1">
      <c r="A72" s="8" t="s">
        <v>27</v>
      </c>
      <c r="B72" s="102">
        <v>173</v>
      </c>
      <c r="C72" s="102">
        <v>130</v>
      </c>
      <c r="D72" s="102">
        <v>43</v>
      </c>
      <c r="E72" s="103">
        <v>23.664122137404579</v>
      </c>
      <c r="F72" s="103">
        <v>0.76335877862595425</v>
      </c>
      <c r="G72" s="103">
        <v>37.404580152671755</v>
      </c>
      <c r="H72" s="103">
        <v>6.8702290076335881</v>
      </c>
      <c r="I72" s="103">
        <v>30.534351145038169</v>
      </c>
      <c r="J72" s="103">
        <v>0.76335877862595425</v>
      </c>
      <c r="K72" s="9" t="s">
        <v>26</v>
      </c>
    </row>
    <row r="73" spans="1:11" ht="24" customHeight="1">
      <c r="A73" s="6" t="s">
        <v>25</v>
      </c>
      <c r="B73" s="100">
        <v>36</v>
      </c>
      <c r="C73" s="100">
        <v>51</v>
      </c>
      <c r="D73" s="100">
        <v>-15</v>
      </c>
      <c r="E73" s="101">
        <v>78.431372549019599</v>
      </c>
      <c r="F73" s="101">
        <v>0</v>
      </c>
      <c r="G73" s="101">
        <v>11.764705882352942</v>
      </c>
      <c r="H73" s="101">
        <v>3.9215686274509802</v>
      </c>
      <c r="I73" s="101">
        <v>1.9607843137254901</v>
      </c>
      <c r="J73" s="101">
        <v>3.9215686274509802</v>
      </c>
      <c r="K73" s="7" t="s">
        <v>24</v>
      </c>
    </row>
    <row r="74" spans="1:11" ht="24" customHeight="1">
      <c r="A74" s="8" t="s">
        <v>23</v>
      </c>
      <c r="B74" s="102">
        <v>31</v>
      </c>
      <c r="C74" s="102">
        <v>57</v>
      </c>
      <c r="D74" s="102">
        <v>-26</v>
      </c>
      <c r="E74" s="103">
        <v>40.350877192982452</v>
      </c>
      <c r="F74" s="103">
        <v>0</v>
      </c>
      <c r="G74" s="103">
        <v>35.087719298245617</v>
      </c>
      <c r="H74" s="103">
        <v>1.7543859649122806</v>
      </c>
      <c r="I74" s="103">
        <v>22.807017543859651</v>
      </c>
      <c r="J74" s="103">
        <v>0</v>
      </c>
      <c r="K74" s="9" t="s">
        <v>22</v>
      </c>
    </row>
    <row r="75" spans="1:11" ht="24" customHeight="1">
      <c r="A75" s="6" t="s">
        <v>21</v>
      </c>
      <c r="B75" s="100">
        <v>204</v>
      </c>
      <c r="C75" s="100">
        <v>135</v>
      </c>
      <c r="D75" s="100">
        <v>69</v>
      </c>
      <c r="E75" s="101">
        <v>36.567164179104481</v>
      </c>
      <c r="F75" s="101">
        <v>0</v>
      </c>
      <c r="G75" s="101">
        <v>40.298507462686565</v>
      </c>
      <c r="H75" s="101">
        <v>1.4925373134328359</v>
      </c>
      <c r="I75" s="101">
        <v>20.149253731343283</v>
      </c>
      <c r="J75" s="101">
        <v>1.4925373134328359</v>
      </c>
      <c r="K75" s="7" t="s">
        <v>20</v>
      </c>
    </row>
    <row r="76" spans="1:11" ht="24" customHeight="1">
      <c r="A76" s="8" t="s">
        <v>19</v>
      </c>
      <c r="B76" s="102">
        <v>104</v>
      </c>
      <c r="C76" s="102">
        <v>73</v>
      </c>
      <c r="D76" s="102">
        <v>31</v>
      </c>
      <c r="E76" s="103">
        <v>52.054794520547944</v>
      </c>
      <c r="F76" s="103">
        <v>0</v>
      </c>
      <c r="G76" s="103">
        <v>28.767123287671232</v>
      </c>
      <c r="H76" s="103">
        <v>1.3698630136986301</v>
      </c>
      <c r="I76" s="103">
        <v>13.698630136986301</v>
      </c>
      <c r="J76" s="103">
        <v>4.10958904109589</v>
      </c>
      <c r="K76" s="9" t="s">
        <v>18</v>
      </c>
    </row>
    <row r="77" spans="1:11" ht="24" customHeight="1">
      <c r="A77" s="6" t="s">
        <v>17</v>
      </c>
      <c r="B77" s="100">
        <v>40</v>
      </c>
      <c r="C77" s="100">
        <v>47</v>
      </c>
      <c r="D77" s="100">
        <v>-7</v>
      </c>
      <c r="E77" s="101">
        <v>44.680851063829785</v>
      </c>
      <c r="F77" s="101">
        <v>0</v>
      </c>
      <c r="G77" s="101">
        <v>21.276595744680851</v>
      </c>
      <c r="H77" s="101">
        <v>4.2553191489361701</v>
      </c>
      <c r="I77" s="101">
        <v>21.276595744680851</v>
      </c>
      <c r="J77" s="101">
        <v>8.5106382978723403</v>
      </c>
      <c r="K77" s="7" t="s">
        <v>16</v>
      </c>
    </row>
    <row r="78" spans="1:11" ht="24" customHeight="1">
      <c r="A78" s="8" t="s">
        <v>15</v>
      </c>
      <c r="B78" s="102">
        <v>156</v>
      </c>
      <c r="C78" s="102">
        <v>147</v>
      </c>
      <c r="D78" s="102">
        <v>9</v>
      </c>
      <c r="E78" s="103">
        <v>38.775510204081634</v>
      </c>
      <c r="F78" s="103">
        <v>0.68027210884353739</v>
      </c>
      <c r="G78" s="103">
        <v>35.374149659863946</v>
      </c>
      <c r="H78" s="103">
        <v>0</v>
      </c>
      <c r="I78" s="103">
        <v>23.80952380952381</v>
      </c>
      <c r="J78" s="103">
        <v>1.3605442176870748</v>
      </c>
      <c r="K78" s="9" t="s">
        <v>14</v>
      </c>
    </row>
    <row r="79" spans="1:11" ht="24" customHeight="1">
      <c r="A79" s="6" t="s">
        <v>13</v>
      </c>
      <c r="B79" s="100">
        <v>80</v>
      </c>
      <c r="C79" s="100">
        <v>45</v>
      </c>
      <c r="D79" s="100">
        <v>35</v>
      </c>
      <c r="E79" s="101">
        <v>34.090909090909093</v>
      </c>
      <c r="F79" s="101">
        <v>0</v>
      </c>
      <c r="G79" s="101">
        <v>36.363636363636367</v>
      </c>
      <c r="H79" s="101">
        <v>0</v>
      </c>
      <c r="I79" s="101">
        <v>27.27272727272727</v>
      </c>
      <c r="J79" s="101">
        <v>2.2727272727272729</v>
      </c>
      <c r="K79" s="7" t="s">
        <v>12</v>
      </c>
    </row>
    <row r="80" spans="1:11" ht="24" customHeight="1">
      <c r="A80" s="8" t="s">
        <v>11</v>
      </c>
      <c r="B80" s="102">
        <v>30</v>
      </c>
      <c r="C80" s="102">
        <v>9</v>
      </c>
      <c r="D80" s="102">
        <v>21</v>
      </c>
      <c r="E80" s="103">
        <v>33.333333333333329</v>
      </c>
      <c r="F80" s="103">
        <v>0</v>
      </c>
      <c r="G80" s="103">
        <v>66.666666666666671</v>
      </c>
      <c r="H80" s="103">
        <v>0</v>
      </c>
      <c r="I80" s="103">
        <v>0</v>
      </c>
      <c r="J80" s="103">
        <v>0</v>
      </c>
      <c r="K80" s="9" t="s">
        <v>10</v>
      </c>
    </row>
    <row r="81" spans="1:11" s="5" customFormat="1" ht="24" customHeight="1">
      <c r="A81" s="6" t="s">
        <v>9</v>
      </c>
      <c r="B81" s="100">
        <v>870</v>
      </c>
      <c r="C81" s="100">
        <v>85</v>
      </c>
      <c r="D81" s="100">
        <v>785</v>
      </c>
      <c r="E81" s="101">
        <v>23.52941176470588</v>
      </c>
      <c r="F81" s="101">
        <v>0</v>
      </c>
      <c r="G81" s="101">
        <v>28.235294117647058</v>
      </c>
      <c r="H81" s="101">
        <v>2.3529411764705883</v>
      </c>
      <c r="I81" s="101">
        <v>44.705882352941174</v>
      </c>
      <c r="J81" s="101">
        <v>1.1764705882352942</v>
      </c>
      <c r="K81" s="7" t="s">
        <v>8</v>
      </c>
    </row>
    <row r="82" spans="1:11" s="5" customFormat="1" ht="24" customHeight="1">
      <c r="A82" s="8" t="s">
        <v>7</v>
      </c>
      <c r="B82" s="102">
        <v>464</v>
      </c>
      <c r="C82" s="102">
        <v>70</v>
      </c>
      <c r="D82" s="102">
        <v>394</v>
      </c>
      <c r="E82" s="103">
        <v>27.536231884057973</v>
      </c>
      <c r="F82" s="103">
        <v>2.8985507246376812</v>
      </c>
      <c r="G82" s="103">
        <v>36.231884057971016</v>
      </c>
      <c r="H82" s="103">
        <v>2.8985507246376812</v>
      </c>
      <c r="I82" s="103">
        <v>27.536231884057973</v>
      </c>
      <c r="J82" s="103">
        <v>2.8985507246376812</v>
      </c>
      <c r="K82" s="9" t="s">
        <v>6</v>
      </c>
    </row>
    <row r="83" spans="1:11" ht="24" customHeight="1">
      <c r="A83" s="6" t="s">
        <v>5</v>
      </c>
      <c r="B83" s="100">
        <v>1110</v>
      </c>
      <c r="C83" s="100">
        <v>167</v>
      </c>
      <c r="D83" s="100">
        <v>943</v>
      </c>
      <c r="E83" s="101">
        <v>23.353293413173652</v>
      </c>
      <c r="F83" s="101">
        <v>0</v>
      </c>
      <c r="G83" s="101">
        <v>26.34730538922156</v>
      </c>
      <c r="H83" s="101">
        <v>2.9940119760479043</v>
      </c>
      <c r="I83" s="101">
        <v>44.91017964071856</v>
      </c>
      <c r="J83" s="101">
        <v>2.3952095808383231</v>
      </c>
      <c r="K83" s="7" t="s">
        <v>4</v>
      </c>
    </row>
    <row r="84" spans="1:11" ht="24" customHeight="1" thickBot="1">
      <c r="A84" s="35" t="s">
        <v>3</v>
      </c>
      <c r="B84" s="104">
        <v>4928</v>
      </c>
      <c r="C84" s="104">
        <v>1698</v>
      </c>
      <c r="D84" s="104">
        <v>3230</v>
      </c>
      <c r="E84" s="105">
        <v>32.861356932153399</v>
      </c>
      <c r="F84" s="105">
        <v>0.53097345132743357</v>
      </c>
      <c r="G84" s="105">
        <v>30.088495575221234</v>
      </c>
      <c r="H84" s="105">
        <v>2.7138643067846608</v>
      </c>
      <c r="I84" s="105">
        <v>31.150442477876105</v>
      </c>
      <c r="J84" s="105">
        <v>2.6548672566371683</v>
      </c>
      <c r="K84" s="36" t="s">
        <v>2</v>
      </c>
    </row>
    <row r="85" spans="1:11" ht="24" customHeight="1" thickBot="1">
      <c r="A85" s="37" t="s">
        <v>1</v>
      </c>
      <c r="B85" s="185">
        <v>17122</v>
      </c>
      <c r="C85" s="185">
        <v>9587</v>
      </c>
      <c r="D85" s="185">
        <v>7535</v>
      </c>
      <c r="E85" s="95">
        <v>30.514667501826914</v>
      </c>
      <c r="F85" s="95">
        <v>0.40714062010648294</v>
      </c>
      <c r="G85" s="95">
        <v>36.778369349618956</v>
      </c>
      <c r="H85" s="95">
        <v>3.8417371333124541</v>
      </c>
      <c r="I85" s="95">
        <v>26.537216828478961</v>
      </c>
      <c r="J85" s="95">
        <v>1.9208685666562271</v>
      </c>
      <c r="K85" s="38" t="s">
        <v>0</v>
      </c>
    </row>
  </sheetData>
  <mergeCells count="18">
    <mergeCell ref="A2:K2"/>
    <mergeCell ref="A4:A5"/>
    <mergeCell ref="B4:D4"/>
    <mergeCell ref="E4:J4"/>
    <mergeCell ref="K4:K5"/>
    <mergeCell ref="A3:K3"/>
    <mergeCell ref="A59:K59"/>
    <mergeCell ref="A31:K31"/>
    <mergeCell ref="A32:K32"/>
    <mergeCell ref="A33:A34"/>
    <mergeCell ref="B33:D33"/>
    <mergeCell ref="E33:J33"/>
    <mergeCell ref="K33:K34"/>
    <mergeCell ref="A60:K60"/>
    <mergeCell ref="A61:A62"/>
    <mergeCell ref="B61:D61"/>
    <mergeCell ref="E61:J61"/>
    <mergeCell ref="K61:K62"/>
  </mergeCells>
  <printOptions horizontalCentered="1" verticalCentered="1"/>
  <pageMargins left="0.19685039370078741" right="0.19685039370078741" top="0.59055118110236227" bottom="0.59055118110236227" header="0.39370078740157483" footer="0.39370078740157483"/>
  <pageSetup paperSize="9" scale="60" firstPageNumber="64" orientation="landscape" useFirstPageNumber="1" r:id="rId1"/>
  <headerFooter>
    <oddHeader>&amp;L&amp;"Times New Roman,Gras"&amp;18&amp;K05-019  Gouvernorat Tunis&amp;R&amp;"Times New Roman,Gras"&amp;18&amp;K05-019 ولاية تونس</oddHeader>
    <oddFooter>&amp;L&amp;"Times New Roman,Gras"&amp;18&amp;K05-022Statistique Tunisie /RGPH 2014&amp;C&amp;"Times New Roman,Gras"&amp;18&amp;K05-021&amp;P&amp;R&amp;"Times New Roman,Gras"&amp;20&amp;K05-021إحصائيات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rightToLeft="1" view="pageBreakPreview" topLeftCell="A69" zoomScale="74" zoomScaleSheetLayoutView="74" workbookViewId="0">
      <selection activeCell="A85" sqref="A85:L85"/>
    </sheetView>
  </sheetViews>
  <sheetFormatPr baseColWidth="10" defaultRowHeight="18.75"/>
  <cols>
    <col min="1" max="1" width="20.42578125" style="18" customWidth="1"/>
    <col min="2" max="2" width="16.7109375" style="23" customWidth="1"/>
    <col min="3" max="11" width="14.28515625" style="23" customWidth="1"/>
    <col min="12" max="12" width="28.28515625" style="22" customWidth="1"/>
    <col min="13" max="16384" width="11.42578125" style="1"/>
  </cols>
  <sheetData>
    <row r="1" spans="2:12" ht="15" customHeight="1">
      <c r="B1" s="19"/>
      <c r="C1" s="20"/>
      <c r="D1" s="20"/>
      <c r="E1" s="20"/>
      <c r="F1" s="20"/>
      <c r="G1" s="20"/>
      <c r="H1" s="20"/>
      <c r="I1" s="20"/>
      <c r="J1" s="20"/>
      <c r="K1" s="20"/>
      <c r="L1" s="21"/>
    </row>
    <row r="2" spans="2:12">
      <c r="B2" s="19"/>
      <c r="C2" s="20"/>
      <c r="D2" s="20"/>
      <c r="E2" s="20"/>
      <c r="F2" s="20"/>
      <c r="G2" s="20"/>
      <c r="H2" s="20"/>
      <c r="I2" s="20"/>
      <c r="J2" s="20"/>
      <c r="K2" s="20"/>
      <c r="L2" s="21"/>
    </row>
    <row r="3" spans="2:12">
      <c r="B3" s="19"/>
      <c r="C3" s="20"/>
      <c r="D3" s="20"/>
      <c r="E3" s="20"/>
      <c r="F3" s="20"/>
      <c r="G3" s="20"/>
      <c r="H3" s="20"/>
      <c r="I3" s="20"/>
      <c r="J3" s="20"/>
      <c r="K3" s="20"/>
      <c r="L3" s="21"/>
    </row>
    <row r="4" spans="2:12">
      <c r="B4" s="19"/>
      <c r="C4" s="20"/>
      <c r="D4" s="20"/>
      <c r="E4" s="20"/>
      <c r="F4" s="20"/>
      <c r="G4" s="20"/>
      <c r="H4" s="20"/>
      <c r="I4" s="20"/>
      <c r="J4" s="20"/>
      <c r="K4" s="20"/>
      <c r="L4" s="21"/>
    </row>
    <row r="5" spans="2:12">
      <c r="B5" s="19"/>
      <c r="C5" s="20"/>
      <c r="D5" s="20"/>
      <c r="E5" s="20"/>
      <c r="F5" s="20"/>
      <c r="G5" s="20"/>
      <c r="H5" s="20"/>
      <c r="I5" s="20"/>
      <c r="J5" s="20"/>
      <c r="K5" s="20"/>
      <c r="L5" s="21"/>
    </row>
    <row r="6" spans="2:12">
      <c r="B6" s="19"/>
      <c r="C6" s="20"/>
      <c r="D6" s="20"/>
      <c r="E6" s="20"/>
      <c r="F6" s="20"/>
      <c r="G6" s="20"/>
      <c r="H6" s="20"/>
      <c r="I6" s="20"/>
      <c r="J6" s="20"/>
      <c r="K6" s="20"/>
      <c r="L6" s="21"/>
    </row>
    <row r="7" spans="2:12">
      <c r="B7" s="19"/>
      <c r="C7" s="20"/>
      <c r="D7" s="20"/>
      <c r="E7" s="20"/>
      <c r="F7" s="20"/>
      <c r="G7" s="20"/>
      <c r="H7" s="20"/>
      <c r="I7" s="20"/>
      <c r="J7" s="20"/>
      <c r="K7" s="20"/>
      <c r="L7" s="21"/>
    </row>
    <row r="8" spans="2:12">
      <c r="B8" s="19"/>
      <c r="C8" s="20"/>
      <c r="D8" s="20"/>
      <c r="E8" s="20"/>
      <c r="F8" s="20"/>
      <c r="G8" s="20"/>
      <c r="H8" s="20"/>
      <c r="I8" s="20"/>
      <c r="J8" s="20"/>
      <c r="K8" s="20"/>
      <c r="L8" s="21"/>
    </row>
    <row r="9" spans="2:12">
      <c r="B9" s="19"/>
      <c r="C9" s="20"/>
      <c r="D9" s="20"/>
      <c r="E9" s="20"/>
      <c r="F9" s="20"/>
      <c r="G9" s="20"/>
      <c r="H9" s="20"/>
      <c r="I9" s="20"/>
      <c r="J9" s="20"/>
      <c r="K9" s="20"/>
      <c r="L9" s="21"/>
    </row>
    <row r="10" spans="2:12">
      <c r="B10" s="19"/>
      <c r="C10" s="20"/>
      <c r="D10" s="20"/>
      <c r="E10" s="20"/>
      <c r="F10" s="20"/>
      <c r="G10" s="20"/>
      <c r="H10" s="20"/>
      <c r="I10" s="20"/>
      <c r="J10" s="20"/>
      <c r="K10" s="20"/>
      <c r="L10" s="21"/>
    </row>
    <row r="11" spans="2:12">
      <c r="B11" s="19"/>
      <c r="C11" s="20"/>
      <c r="D11" s="20"/>
      <c r="E11" s="20"/>
      <c r="F11" s="20"/>
      <c r="G11" s="20"/>
      <c r="H11" s="20"/>
      <c r="I11" s="20"/>
      <c r="J11" s="20"/>
      <c r="K11" s="20"/>
      <c r="L11" s="21"/>
    </row>
    <row r="12" spans="2:12">
      <c r="B12" s="19"/>
      <c r="C12" s="20"/>
      <c r="D12" s="20"/>
      <c r="E12" s="20"/>
      <c r="F12" s="20"/>
      <c r="G12" s="20"/>
      <c r="H12" s="20"/>
      <c r="I12" s="20"/>
      <c r="J12" s="20"/>
      <c r="K12" s="20"/>
      <c r="L12" s="21"/>
    </row>
    <row r="13" spans="2:12">
      <c r="B13" s="19"/>
      <c r="C13" s="20"/>
      <c r="D13" s="20"/>
      <c r="E13" s="20"/>
      <c r="F13" s="20"/>
      <c r="G13" s="20"/>
      <c r="H13" s="20"/>
      <c r="I13" s="20"/>
      <c r="J13" s="20"/>
      <c r="K13" s="20"/>
      <c r="L13" s="21"/>
    </row>
    <row r="14" spans="2:12">
      <c r="B14" s="19"/>
      <c r="C14" s="20"/>
      <c r="D14" s="20"/>
      <c r="E14" s="20"/>
      <c r="F14" s="20"/>
      <c r="G14" s="20"/>
      <c r="H14" s="20"/>
      <c r="I14" s="20"/>
      <c r="J14" s="20"/>
      <c r="K14" s="20"/>
      <c r="L14" s="21"/>
    </row>
    <row r="15" spans="2:12">
      <c r="B15" s="19"/>
      <c r="C15" s="20"/>
      <c r="D15" s="20"/>
      <c r="E15" s="20"/>
      <c r="F15" s="20"/>
      <c r="G15" s="20"/>
      <c r="H15" s="20"/>
      <c r="I15" s="20"/>
      <c r="J15" s="20"/>
      <c r="K15" s="20"/>
      <c r="L15" s="21"/>
    </row>
    <row r="16" spans="2:12">
      <c r="B16" s="19"/>
      <c r="C16" s="20"/>
      <c r="D16" s="20"/>
      <c r="E16" s="20"/>
      <c r="F16" s="20"/>
      <c r="G16" s="20"/>
      <c r="H16" s="20"/>
      <c r="I16" s="20"/>
      <c r="J16" s="20"/>
      <c r="K16" s="20"/>
      <c r="L16" s="21"/>
    </row>
    <row r="17" spans="1:12">
      <c r="B17" s="19"/>
      <c r="C17" s="20"/>
      <c r="D17" s="20"/>
      <c r="E17" s="20"/>
      <c r="F17" s="20"/>
      <c r="G17" s="20"/>
      <c r="H17" s="20"/>
      <c r="I17" s="20"/>
      <c r="J17" s="20"/>
      <c r="K17" s="20"/>
      <c r="L17" s="21"/>
    </row>
    <row r="18" spans="1:12">
      <c r="B18" s="19"/>
      <c r="C18" s="20"/>
      <c r="D18" s="20"/>
      <c r="E18" s="20"/>
      <c r="F18" s="20"/>
      <c r="G18" s="20"/>
      <c r="H18" s="20"/>
      <c r="I18" s="20"/>
      <c r="J18" s="20"/>
      <c r="K18" s="20"/>
      <c r="L18" s="21"/>
    </row>
    <row r="19" spans="1:12" s="71" customFormat="1" ht="80.099999999999994" customHeight="1">
      <c r="A19" s="451" t="s">
        <v>108</v>
      </c>
      <c r="B19" s="452"/>
      <c r="C19" s="452"/>
      <c r="D19" s="452"/>
      <c r="E19" s="452"/>
      <c r="F19" s="452"/>
      <c r="G19" s="452"/>
      <c r="H19" s="452"/>
      <c r="I19" s="452"/>
      <c r="J19" s="452"/>
      <c r="K19" s="452"/>
      <c r="L19" s="452"/>
    </row>
    <row r="20" spans="1:12">
      <c r="B20" s="19"/>
      <c r="C20" s="20"/>
      <c r="D20" s="20"/>
      <c r="E20" s="20"/>
      <c r="F20" s="20"/>
      <c r="G20" s="20"/>
      <c r="H20" s="20"/>
      <c r="I20" s="20"/>
      <c r="J20" s="20"/>
      <c r="K20" s="20"/>
      <c r="L20" s="21"/>
    </row>
    <row r="21" spans="1:12">
      <c r="B21" s="19"/>
      <c r="C21" s="20"/>
      <c r="D21" s="20"/>
      <c r="E21" s="20"/>
      <c r="F21" s="20"/>
      <c r="G21" s="20"/>
      <c r="H21" s="20"/>
      <c r="I21" s="20"/>
      <c r="J21" s="20"/>
      <c r="K21" s="20"/>
      <c r="L21" s="21"/>
    </row>
    <row r="22" spans="1:12">
      <c r="B22" s="19"/>
      <c r="C22" s="20"/>
      <c r="D22" s="20"/>
      <c r="E22" s="20"/>
      <c r="F22" s="20"/>
      <c r="G22" s="20"/>
      <c r="H22" s="20"/>
      <c r="I22" s="20"/>
      <c r="J22" s="20"/>
      <c r="K22" s="20"/>
      <c r="L22" s="21"/>
    </row>
    <row r="23" spans="1:12">
      <c r="B23" s="19"/>
      <c r="C23" s="20"/>
      <c r="D23" s="20"/>
      <c r="E23" s="20"/>
      <c r="F23" s="20"/>
      <c r="G23" s="20"/>
      <c r="H23" s="20"/>
      <c r="I23" s="20"/>
      <c r="J23" s="20"/>
      <c r="K23" s="20"/>
      <c r="L23" s="21"/>
    </row>
    <row r="24" spans="1:12">
      <c r="B24" s="19"/>
      <c r="C24" s="20"/>
      <c r="D24" s="20"/>
      <c r="E24" s="20"/>
      <c r="F24" s="20"/>
      <c r="G24" s="20"/>
      <c r="H24" s="20"/>
      <c r="I24" s="20"/>
      <c r="J24" s="20"/>
      <c r="K24" s="20"/>
      <c r="L24" s="21"/>
    </row>
    <row r="25" spans="1:12">
      <c r="B25" s="19"/>
      <c r="C25" s="20"/>
      <c r="D25" s="20"/>
      <c r="E25" s="20"/>
      <c r="F25" s="20"/>
      <c r="G25" s="20"/>
      <c r="H25" s="20"/>
      <c r="I25" s="20"/>
      <c r="J25" s="20"/>
      <c r="K25" s="20"/>
      <c r="L25" s="21"/>
    </row>
    <row r="26" spans="1:12">
      <c r="B26" s="19"/>
      <c r="C26" s="20"/>
      <c r="D26" s="20"/>
      <c r="E26" s="20"/>
      <c r="F26" s="20"/>
      <c r="G26" s="20"/>
      <c r="H26" s="20"/>
      <c r="I26" s="20"/>
      <c r="J26" s="20"/>
      <c r="K26" s="20"/>
      <c r="L26" s="21"/>
    </row>
    <row r="27" spans="1:12">
      <c r="B27" s="19"/>
      <c r="C27" s="20"/>
      <c r="D27" s="20"/>
      <c r="E27" s="20"/>
      <c r="F27" s="20"/>
      <c r="G27" s="20"/>
      <c r="H27" s="20"/>
      <c r="I27" s="20"/>
      <c r="J27" s="20"/>
      <c r="K27" s="20"/>
      <c r="L27" s="21"/>
    </row>
    <row r="28" spans="1:12">
      <c r="B28" s="19"/>
      <c r="C28" s="20"/>
      <c r="D28" s="20"/>
      <c r="E28" s="20"/>
      <c r="F28" s="20"/>
      <c r="G28" s="20"/>
      <c r="H28" s="20"/>
      <c r="I28" s="20"/>
      <c r="J28" s="20"/>
      <c r="K28" s="20"/>
      <c r="L28" s="21"/>
    </row>
    <row r="30" spans="1:12">
      <c r="B30" s="19"/>
      <c r="C30" s="20"/>
      <c r="D30" s="20"/>
      <c r="E30" s="20"/>
      <c r="F30" s="20"/>
      <c r="G30" s="20"/>
      <c r="H30" s="20"/>
      <c r="I30" s="20"/>
      <c r="J30" s="20"/>
      <c r="K30" s="20"/>
      <c r="L30" s="21"/>
    </row>
    <row r="31" spans="1:12">
      <c r="B31" s="19"/>
      <c r="C31" s="20"/>
      <c r="D31" s="20"/>
      <c r="E31" s="20"/>
      <c r="F31" s="20"/>
      <c r="G31" s="20"/>
      <c r="H31" s="20"/>
      <c r="I31" s="20"/>
      <c r="J31" s="20"/>
      <c r="K31" s="20"/>
      <c r="L31" s="21"/>
    </row>
    <row r="32" spans="1:12">
      <c r="B32" s="19"/>
      <c r="C32" s="20"/>
      <c r="D32" s="20"/>
      <c r="E32" s="20"/>
      <c r="F32" s="20"/>
      <c r="G32" s="20"/>
      <c r="H32" s="20"/>
      <c r="I32" s="20"/>
      <c r="J32" s="20"/>
      <c r="K32" s="20"/>
      <c r="L32" s="21"/>
    </row>
    <row r="33" spans="2:12">
      <c r="B33" s="19"/>
      <c r="C33" s="20"/>
      <c r="D33" s="20"/>
      <c r="E33" s="20"/>
      <c r="F33" s="20"/>
      <c r="G33" s="20"/>
      <c r="H33" s="20"/>
      <c r="I33" s="20"/>
      <c r="J33" s="20"/>
      <c r="K33" s="20"/>
      <c r="L33" s="21"/>
    </row>
    <row r="34" spans="2:12">
      <c r="B34" s="19"/>
      <c r="C34" s="20"/>
      <c r="D34" s="20"/>
      <c r="E34" s="20"/>
      <c r="F34" s="20"/>
      <c r="G34" s="20"/>
      <c r="H34" s="20"/>
      <c r="I34" s="20"/>
      <c r="J34" s="20"/>
      <c r="K34" s="20"/>
      <c r="L34" s="21"/>
    </row>
    <row r="35" spans="2:12">
      <c r="B35" s="19"/>
      <c r="C35" s="20"/>
      <c r="D35" s="20"/>
      <c r="E35" s="20"/>
      <c r="F35" s="20"/>
      <c r="G35" s="20"/>
      <c r="H35" s="20"/>
      <c r="I35" s="20"/>
      <c r="J35" s="20"/>
      <c r="K35" s="20"/>
      <c r="L35" s="21"/>
    </row>
    <row r="36" spans="2:12">
      <c r="B36" s="19"/>
      <c r="C36" s="20"/>
      <c r="D36" s="20"/>
      <c r="E36" s="20"/>
      <c r="F36" s="20"/>
      <c r="G36" s="20"/>
      <c r="H36" s="20"/>
      <c r="I36" s="20"/>
      <c r="J36" s="20"/>
      <c r="K36" s="20"/>
      <c r="L36" s="21"/>
    </row>
    <row r="37" spans="2:12">
      <c r="B37" s="19"/>
      <c r="C37" s="20"/>
      <c r="D37" s="20"/>
      <c r="E37" s="20"/>
      <c r="F37" s="20"/>
      <c r="G37" s="20"/>
      <c r="H37" s="20"/>
      <c r="I37" s="20"/>
      <c r="J37" s="20"/>
      <c r="K37" s="20"/>
      <c r="L37" s="21"/>
    </row>
    <row r="38" spans="2:12">
      <c r="B38" s="19"/>
      <c r="C38" s="20"/>
      <c r="D38" s="20"/>
      <c r="E38" s="20"/>
      <c r="F38" s="20"/>
      <c r="G38" s="20"/>
      <c r="H38" s="20"/>
      <c r="I38" s="20"/>
      <c r="J38" s="20"/>
      <c r="K38" s="20"/>
      <c r="L38" s="21"/>
    </row>
    <row r="39" spans="2:12">
      <c r="B39" s="19"/>
      <c r="C39" s="20"/>
      <c r="D39" s="20"/>
      <c r="E39" s="20"/>
      <c r="F39" s="20"/>
      <c r="G39" s="20"/>
      <c r="H39" s="20"/>
      <c r="I39" s="20"/>
      <c r="J39" s="20"/>
      <c r="K39" s="20"/>
      <c r="L39" s="21"/>
    </row>
    <row r="40" spans="2:12">
      <c r="B40" s="19"/>
      <c r="C40" s="20"/>
      <c r="D40" s="20"/>
      <c r="E40" s="20"/>
      <c r="F40" s="20"/>
      <c r="G40" s="20"/>
      <c r="H40" s="20"/>
      <c r="I40" s="20"/>
      <c r="J40" s="20"/>
      <c r="K40" s="20"/>
      <c r="L40" s="21"/>
    </row>
    <row r="41" spans="2:12">
      <c r="B41" s="19"/>
      <c r="C41" s="20"/>
      <c r="D41" s="20"/>
      <c r="E41" s="20"/>
      <c r="F41" s="20"/>
      <c r="G41" s="20"/>
      <c r="H41" s="20"/>
      <c r="I41" s="20"/>
      <c r="J41" s="20"/>
      <c r="K41" s="20"/>
      <c r="L41" s="21"/>
    </row>
    <row r="42" spans="2:12">
      <c r="B42" s="19"/>
      <c r="C42" s="20"/>
      <c r="D42" s="20"/>
      <c r="E42" s="20"/>
      <c r="F42" s="20"/>
      <c r="G42" s="20"/>
      <c r="H42" s="20"/>
      <c r="I42" s="20"/>
      <c r="J42" s="20"/>
      <c r="K42" s="20"/>
      <c r="L42" s="21"/>
    </row>
    <row r="43" spans="2:12">
      <c r="B43" s="19"/>
      <c r="C43" s="20"/>
      <c r="D43" s="20"/>
      <c r="E43" s="20"/>
      <c r="F43" s="20"/>
      <c r="G43" s="20"/>
      <c r="H43" s="20"/>
      <c r="I43" s="20"/>
      <c r="J43" s="20"/>
      <c r="K43" s="20"/>
      <c r="L43" s="21"/>
    </row>
    <row r="44" spans="2:12">
      <c r="B44" s="19"/>
      <c r="C44" s="20"/>
      <c r="D44" s="20"/>
      <c r="E44" s="20"/>
      <c r="F44" s="20"/>
      <c r="G44" s="20"/>
      <c r="H44" s="20"/>
      <c r="I44" s="20"/>
      <c r="J44" s="20"/>
      <c r="K44" s="20"/>
      <c r="L44" s="21"/>
    </row>
    <row r="45" spans="2:12">
      <c r="B45" s="19"/>
      <c r="C45" s="20"/>
      <c r="D45" s="20"/>
      <c r="E45" s="20"/>
      <c r="F45" s="20"/>
      <c r="G45" s="20"/>
      <c r="H45" s="20"/>
      <c r="I45" s="20"/>
      <c r="J45" s="20"/>
      <c r="K45" s="20"/>
      <c r="L45" s="21"/>
    </row>
    <row r="46" spans="2:12">
      <c r="B46" s="19"/>
      <c r="C46" s="20"/>
      <c r="D46" s="20"/>
      <c r="E46" s="20"/>
      <c r="F46" s="20"/>
      <c r="G46" s="20"/>
      <c r="H46" s="20"/>
      <c r="I46" s="20"/>
      <c r="J46" s="20"/>
      <c r="K46" s="20"/>
      <c r="L46" s="21"/>
    </row>
    <row r="47" spans="2:12">
      <c r="B47" s="19"/>
      <c r="C47" s="20"/>
      <c r="D47" s="20"/>
      <c r="E47" s="20"/>
      <c r="F47" s="20"/>
      <c r="G47" s="20"/>
      <c r="H47" s="20"/>
      <c r="I47" s="20"/>
      <c r="J47" s="20"/>
      <c r="K47" s="20"/>
      <c r="L47" s="21"/>
    </row>
    <row r="48" spans="2:12">
      <c r="B48" s="19"/>
      <c r="C48" s="20"/>
      <c r="D48" s="20"/>
      <c r="E48" s="20"/>
      <c r="F48" s="20"/>
      <c r="G48" s="20"/>
      <c r="H48" s="20"/>
      <c r="I48" s="20"/>
      <c r="J48" s="20"/>
      <c r="K48" s="20"/>
      <c r="L48" s="21"/>
    </row>
    <row r="49" spans="2:12">
      <c r="B49" s="19"/>
      <c r="C49" s="20"/>
      <c r="D49" s="20"/>
      <c r="E49" s="20"/>
      <c r="F49" s="20"/>
      <c r="G49" s="20"/>
      <c r="H49" s="20"/>
      <c r="I49" s="20"/>
      <c r="J49" s="20"/>
      <c r="K49" s="20"/>
      <c r="L49" s="21"/>
    </row>
    <row r="50" spans="2:12">
      <c r="B50" s="19"/>
      <c r="C50" s="20"/>
      <c r="D50" s="20"/>
      <c r="E50" s="20"/>
      <c r="F50" s="20"/>
      <c r="G50" s="20"/>
      <c r="H50" s="20"/>
      <c r="I50" s="20"/>
      <c r="J50" s="20"/>
      <c r="K50" s="20"/>
      <c r="L50" s="21"/>
    </row>
    <row r="51" spans="2:12">
      <c r="B51" s="19"/>
      <c r="C51" s="20"/>
      <c r="D51" s="20"/>
      <c r="E51" s="20"/>
      <c r="F51" s="20"/>
      <c r="G51" s="20"/>
      <c r="H51" s="20"/>
      <c r="I51" s="20"/>
      <c r="J51" s="20"/>
      <c r="K51" s="20"/>
      <c r="L51" s="21"/>
    </row>
    <row r="52" spans="2:12">
      <c r="B52" s="19"/>
      <c r="C52" s="20"/>
      <c r="D52" s="20"/>
      <c r="E52" s="20"/>
      <c r="F52" s="20"/>
      <c r="G52" s="20"/>
      <c r="H52" s="20"/>
      <c r="I52" s="20"/>
      <c r="J52" s="20"/>
      <c r="K52" s="20"/>
      <c r="L52" s="21"/>
    </row>
    <row r="53" spans="2:12">
      <c r="B53" s="19"/>
      <c r="C53" s="20"/>
      <c r="D53" s="20"/>
      <c r="E53" s="20"/>
      <c r="F53" s="20"/>
      <c r="G53" s="20"/>
      <c r="H53" s="20"/>
      <c r="I53" s="20"/>
      <c r="J53" s="20"/>
      <c r="K53" s="20"/>
      <c r="L53" s="21"/>
    </row>
    <row r="54" spans="2:12">
      <c r="B54" s="19"/>
      <c r="C54" s="20"/>
      <c r="D54" s="20"/>
      <c r="E54" s="20"/>
      <c r="F54" s="20"/>
      <c r="G54" s="20"/>
      <c r="H54" s="20"/>
      <c r="I54" s="20"/>
      <c r="J54" s="20"/>
      <c r="K54" s="20"/>
      <c r="L54" s="21"/>
    </row>
    <row r="55" spans="2:12">
      <c r="B55" s="19"/>
      <c r="C55" s="20"/>
      <c r="D55" s="20"/>
      <c r="E55" s="20"/>
      <c r="F55" s="20"/>
      <c r="G55" s="20"/>
      <c r="H55" s="20"/>
      <c r="I55" s="20"/>
      <c r="J55" s="20"/>
      <c r="K55" s="20"/>
      <c r="L55" s="21"/>
    </row>
    <row r="56" spans="2:12">
      <c r="B56" s="19"/>
      <c r="C56" s="20"/>
      <c r="D56" s="20"/>
      <c r="E56" s="20"/>
      <c r="F56" s="20"/>
      <c r="G56" s="20"/>
      <c r="H56" s="20"/>
      <c r="I56" s="20"/>
      <c r="J56" s="20"/>
      <c r="K56" s="20"/>
      <c r="L56" s="21"/>
    </row>
    <row r="57" spans="2:12">
      <c r="B57" s="19"/>
      <c r="C57" s="20"/>
      <c r="D57" s="20"/>
      <c r="E57" s="20"/>
      <c r="F57" s="20"/>
      <c r="G57" s="20"/>
      <c r="H57" s="20"/>
      <c r="I57" s="20"/>
      <c r="J57" s="20"/>
      <c r="K57" s="20"/>
      <c r="L57" s="21"/>
    </row>
    <row r="58" spans="2:12">
      <c r="B58" s="19"/>
      <c r="C58" s="20"/>
      <c r="D58" s="20"/>
      <c r="E58" s="20"/>
      <c r="F58" s="20"/>
      <c r="G58" s="20"/>
      <c r="H58" s="20"/>
      <c r="I58" s="20"/>
      <c r="J58" s="20"/>
      <c r="K58" s="20"/>
      <c r="L58" s="21"/>
    </row>
    <row r="59" spans="2:12">
      <c r="B59" s="19"/>
      <c r="C59" s="20"/>
      <c r="D59" s="20"/>
      <c r="E59" s="20"/>
      <c r="F59" s="20"/>
      <c r="G59" s="20"/>
      <c r="H59" s="20"/>
      <c r="I59" s="20"/>
      <c r="J59" s="20"/>
      <c r="K59" s="20"/>
      <c r="L59" s="21"/>
    </row>
    <row r="60" spans="2:12">
      <c r="B60" s="19"/>
      <c r="C60" s="20"/>
      <c r="D60" s="20"/>
      <c r="E60" s="20"/>
      <c r="F60" s="20"/>
      <c r="G60" s="20"/>
      <c r="H60" s="20"/>
      <c r="I60" s="20"/>
      <c r="J60" s="20"/>
      <c r="K60" s="20"/>
      <c r="L60" s="21"/>
    </row>
    <row r="61" spans="2:12">
      <c r="B61" s="19"/>
      <c r="C61" s="20"/>
      <c r="D61" s="20"/>
      <c r="E61" s="20"/>
      <c r="F61" s="20"/>
      <c r="G61" s="20"/>
      <c r="H61" s="20"/>
      <c r="I61" s="20"/>
      <c r="J61" s="20"/>
      <c r="K61" s="20"/>
      <c r="L61" s="21"/>
    </row>
    <row r="62" spans="2:12">
      <c r="B62" s="19"/>
      <c r="C62" s="20"/>
      <c r="D62" s="20"/>
      <c r="E62" s="20"/>
      <c r="F62" s="20"/>
      <c r="G62" s="20"/>
      <c r="H62" s="20"/>
      <c r="I62" s="20"/>
      <c r="J62" s="20"/>
      <c r="K62" s="20"/>
      <c r="L62" s="21"/>
    </row>
    <row r="63" spans="2:12">
      <c r="B63" s="19"/>
      <c r="C63" s="20"/>
      <c r="D63" s="20"/>
      <c r="E63" s="20"/>
      <c r="F63" s="20"/>
      <c r="G63" s="20"/>
      <c r="H63" s="20"/>
      <c r="I63" s="20"/>
      <c r="J63" s="20"/>
      <c r="K63" s="20"/>
      <c r="L63" s="21"/>
    </row>
    <row r="64" spans="2:12">
      <c r="B64" s="19"/>
      <c r="C64" s="20"/>
      <c r="D64" s="20"/>
      <c r="E64" s="20"/>
      <c r="F64" s="20"/>
      <c r="G64" s="20"/>
      <c r="H64" s="20"/>
      <c r="I64" s="20"/>
      <c r="J64" s="20"/>
      <c r="K64" s="20"/>
      <c r="L64" s="21"/>
    </row>
    <row r="65" spans="2:12">
      <c r="B65" s="19"/>
      <c r="C65" s="20"/>
      <c r="D65" s="20"/>
      <c r="E65" s="20"/>
      <c r="F65" s="20"/>
      <c r="G65" s="20"/>
      <c r="H65" s="20"/>
      <c r="I65" s="20"/>
      <c r="J65" s="20"/>
      <c r="K65" s="20"/>
      <c r="L65" s="21"/>
    </row>
    <row r="66" spans="2:12">
      <c r="B66" s="19"/>
      <c r="C66" s="20"/>
      <c r="D66" s="20"/>
      <c r="E66" s="20"/>
      <c r="F66" s="20"/>
      <c r="G66" s="20"/>
      <c r="H66" s="20"/>
      <c r="I66" s="20"/>
      <c r="J66" s="20"/>
      <c r="K66" s="20"/>
      <c r="L66" s="21"/>
    </row>
    <row r="67" spans="2:12">
      <c r="B67" s="19"/>
      <c r="C67" s="20"/>
      <c r="D67" s="20"/>
      <c r="E67" s="20"/>
      <c r="F67" s="20"/>
      <c r="G67" s="20"/>
      <c r="H67" s="20"/>
      <c r="I67" s="20"/>
      <c r="J67" s="20"/>
      <c r="K67" s="20"/>
      <c r="L67" s="21"/>
    </row>
    <row r="68" spans="2:12">
      <c r="B68" s="19"/>
      <c r="C68" s="20"/>
      <c r="D68" s="20"/>
      <c r="E68" s="20"/>
      <c r="F68" s="20"/>
      <c r="G68" s="20"/>
      <c r="H68" s="20"/>
      <c r="I68" s="20"/>
      <c r="J68" s="20"/>
      <c r="K68" s="20"/>
      <c r="L68" s="21"/>
    </row>
    <row r="69" spans="2:12">
      <c r="B69" s="19"/>
      <c r="C69" s="20"/>
      <c r="D69" s="20"/>
      <c r="E69" s="20"/>
      <c r="F69" s="20"/>
      <c r="G69" s="20"/>
      <c r="H69" s="20"/>
      <c r="I69" s="20"/>
      <c r="J69" s="20"/>
      <c r="K69" s="20"/>
      <c r="L69" s="21"/>
    </row>
    <row r="70" spans="2:12">
      <c r="B70" s="19"/>
      <c r="C70" s="20"/>
      <c r="D70" s="20"/>
      <c r="E70" s="20"/>
      <c r="F70" s="20"/>
      <c r="G70" s="20"/>
      <c r="H70" s="20"/>
      <c r="I70" s="20"/>
      <c r="J70" s="20"/>
      <c r="K70" s="20"/>
      <c r="L70" s="21"/>
    </row>
    <row r="71" spans="2:12">
      <c r="B71" s="19"/>
      <c r="C71" s="20"/>
      <c r="D71" s="20"/>
      <c r="E71" s="20"/>
      <c r="F71" s="20"/>
      <c r="G71" s="20"/>
      <c r="H71" s="20"/>
      <c r="I71" s="20"/>
      <c r="J71" s="20"/>
      <c r="K71" s="20"/>
      <c r="L71" s="21"/>
    </row>
    <row r="72" spans="2:12">
      <c r="B72" s="19"/>
      <c r="C72" s="20"/>
      <c r="D72" s="20"/>
      <c r="E72" s="20"/>
      <c r="F72" s="20"/>
      <c r="G72" s="20"/>
      <c r="H72" s="20"/>
      <c r="I72" s="20"/>
      <c r="J72" s="20"/>
      <c r="K72" s="20"/>
      <c r="L72" s="21"/>
    </row>
    <row r="73" spans="2:12">
      <c r="B73" s="19"/>
      <c r="C73" s="20"/>
      <c r="D73" s="20"/>
      <c r="E73" s="20"/>
      <c r="F73" s="20"/>
      <c r="G73" s="20"/>
      <c r="H73" s="20"/>
      <c r="I73" s="20"/>
      <c r="J73" s="20"/>
      <c r="K73" s="20"/>
      <c r="L73" s="21"/>
    </row>
    <row r="74" spans="2:12">
      <c r="B74" s="19"/>
      <c r="C74" s="20"/>
      <c r="D74" s="20"/>
      <c r="E74" s="20"/>
      <c r="F74" s="20"/>
      <c r="G74" s="20"/>
      <c r="H74" s="20"/>
      <c r="I74" s="20"/>
      <c r="J74" s="20"/>
      <c r="K74" s="20"/>
      <c r="L74" s="21"/>
    </row>
    <row r="75" spans="2:12">
      <c r="B75" s="19"/>
      <c r="C75" s="20"/>
      <c r="D75" s="20"/>
      <c r="E75" s="20"/>
      <c r="F75" s="20"/>
      <c r="G75" s="20"/>
      <c r="H75" s="20"/>
      <c r="I75" s="20"/>
      <c r="J75" s="20"/>
      <c r="K75" s="20"/>
      <c r="L75" s="21"/>
    </row>
    <row r="76" spans="2:12">
      <c r="B76" s="19"/>
      <c r="C76" s="20"/>
      <c r="D76" s="20"/>
      <c r="E76" s="20"/>
      <c r="F76" s="20"/>
      <c r="G76" s="20"/>
      <c r="H76" s="20"/>
      <c r="I76" s="20"/>
      <c r="J76" s="20"/>
      <c r="K76" s="20"/>
      <c r="L76" s="21"/>
    </row>
    <row r="77" spans="2:12">
      <c r="B77" s="19"/>
      <c r="C77" s="20"/>
      <c r="D77" s="20"/>
      <c r="E77" s="20"/>
      <c r="F77" s="20"/>
      <c r="G77" s="20"/>
      <c r="H77" s="20"/>
      <c r="I77" s="20"/>
      <c r="J77" s="20"/>
      <c r="K77" s="20"/>
      <c r="L77" s="21"/>
    </row>
    <row r="78" spans="2:12">
      <c r="B78" s="19"/>
      <c r="C78" s="20"/>
      <c r="D78" s="20"/>
      <c r="E78" s="20"/>
      <c r="F78" s="20"/>
      <c r="G78" s="20"/>
      <c r="H78" s="20"/>
      <c r="I78" s="20"/>
      <c r="J78" s="20"/>
      <c r="K78" s="20"/>
      <c r="L78" s="21"/>
    </row>
    <row r="79" spans="2:12">
      <c r="B79" s="19"/>
      <c r="C79" s="20"/>
      <c r="D79" s="20"/>
      <c r="E79" s="20"/>
      <c r="F79" s="20"/>
      <c r="G79" s="20"/>
      <c r="H79" s="20"/>
      <c r="I79" s="20"/>
      <c r="J79" s="20"/>
      <c r="K79" s="20"/>
      <c r="L79" s="21"/>
    </row>
    <row r="80" spans="2:12">
      <c r="B80" s="19"/>
      <c r="C80" s="20"/>
      <c r="D80" s="20"/>
      <c r="E80" s="20"/>
      <c r="F80" s="20"/>
      <c r="G80" s="20"/>
      <c r="H80" s="20"/>
      <c r="I80" s="20"/>
      <c r="J80" s="20"/>
      <c r="K80" s="20"/>
      <c r="L80" s="21"/>
    </row>
    <row r="81" spans="1:12">
      <c r="B81" s="19"/>
      <c r="C81" s="20"/>
      <c r="D81" s="20"/>
      <c r="E81" s="20"/>
      <c r="F81" s="20"/>
      <c r="G81" s="20"/>
      <c r="H81" s="20"/>
      <c r="I81" s="20"/>
      <c r="J81" s="20"/>
      <c r="K81" s="20"/>
      <c r="L81" s="21"/>
    </row>
    <row r="82" spans="1:12">
      <c r="B82" s="19"/>
      <c r="C82" s="20"/>
      <c r="D82" s="20"/>
      <c r="E82" s="20"/>
      <c r="F82" s="20"/>
      <c r="G82" s="20"/>
      <c r="H82" s="20"/>
      <c r="I82" s="20"/>
      <c r="J82" s="20"/>
      <c r="K82" s="20"/>
      <c r="L82" s="21"/>
    </row>
    <row r="83" spans="1:12">
      <c r="B83" s="19"/>
      <c r="C83" s="20"/>
      <c r="D83" s="20"/>
      <c r="E83" s="20"/>
      <c r="F83" s="20"/>
      <c r="G83" s="20"/>
      <c r="H83" s="20"/>
      <c r="I83" s="20"/>
      <c r="J83" s="20"/>
      <c r="K83" s="20"/>
      <c r="L83" s="21"/>
    </row>
    <row r="84" spans="1:12" ht="24.95" customHeight="1" thickBot="1">
      <c r="B84" s="19"/>
      <c r="C84" s="20"/>
      <c r="D84" s="20"/>
      <c r="E84" s="20"/>
      <c r="F84" s="20"/>
      <c r="G84" s="20"/>
      <c r="H84" s="20"/>
      <c r="I84" s="20"/>
      <c r="J84" s="20"/>
      <c r="K84" s="20"/>
      <c r="L84" s="21"/>
    </row>
    <row r="85" spans="1:12" ht="60" customHeight="1" thickBot="1">
      <c r="A85" s="447" t="s">
        <v>109</v>
      </c>
      <c r="B85" s="448"/>
      <c r="C85" s="448"/>
      <c r="D85" s="448"/>
      <c r="E85" s="448"/>
      <c r="F85" s="448"/>
      <c r="G85" s="448"/>
      <c r="H85" s="448"/>
      <c r="I85" s="448"/>
      <c r="J85" s="448"/>
      <c r="K85" s="448"/>
      <c r="L85" s="449"/>
    </row>
    <row r="86" spans="1:12" ht="50.1" customHeight="1" thickBot="1">
      <c r="A86" s="450" t="s">
        <v>92</v>
      </c>
      <c r="B86" s="450"/>
      <c r="C86" s="450"/>
      <c r="D86" s="450"/>
      <c r="E86" s="450"/>
      <c r="F86" s="450"/>
      <c r="G86" s="450"/>
      <c r="H86" s="450"/>
      <c r="I86" s="450"/>
      <c r="J86" s="450"/>
      <c r="K86" s="450"/>
      <c r="L86" s="450"/>
    </row>
    <row r="87" spans="1:12" s="72" customFormat="1" ht="90" customHeight="1" thickBot="1">
      <c r="A87" s="97" t="s">
        <v>45</v>
      </c>
      <c r="B87" s="98" t="s">
        <v>91</v>
      </c>
      <c r="C87" s="98" t="s">
        <v>56</v>
      </c>
      <c r="D87" s="98" t="s">
        <v>55</v>
      </c>
      <c r="E87" s="98" t="s">
        <v>54</v>
      </c>
      <c r="F87" s="98" t="s">
        <v>53</v>
      </c>
      <c r="G87" s="98" t="s">
        <v>52</v>
      </c>
      <c r="H87" s="98" t="s">
        <v>51</v>
      </c>
      <c r="I87" s="98" t="s">
        <v>50</v>
      </c>
      <c r="J87" s="98" t="s">
        <v>110</v>
      </c>
      <c r="K87" s="98" t="s">
        <v>57</v>
      </c>
      <c r="L87" s="99" t="s">
        <v>90</v>
      </c>
    </row>
    <row r="88" spans="1:12" s="73" customFormat="1" ht="24.95" customHeight="1">
      <c r="A88" s="6" t="s">
        <v>44</v>
      </c>
      <c r="B88" s="107">
        <v>24216</v>
      </c>
      <c r="C88" s="108">
        <v>6.5413999587032823</v>
      </c>
      <c r="D88" s="108">
        <v>6.4464175098079712</v>
      </c>
      <c r="E88" s="108">
        <v>5.7195952921742723</v>
      </c>
      <c r="F88" s="108">
        <v>6.6735494528185013</v>
      </c>
      <c r="G88" s="108">
        <v>17.621309105926077</v>
      </c>
      <c r="H88" s="108">
        <v>14.086310138344004</v>
      </c>
      <c r="I88" s="108">
        <v>13.983068346066489</v>
      </c>
      <c r="J88" s="108">
        <v>13.186041709684082</v>
      </c>
      <c r="K88" s="108">
        <v>15.742308486475325</v>
      </c>
      <c r="L88" s="14" t="s">
        <v>43</v>
      </c>
    </row>
    <row r="89" spans="1:12" s="73" customFormat="1" ht="24.95" customHeight="1">
      <c r="A89" s="8" t="s">
        <v>42</v>
      </c>
      <c r="B89" s="109">
        <v>21400</v>
      </c>
      <c r="C89" s="110">
        <v>5.242500700869078</v>
      </c>
      <c r="D89" s="110">
        <v>5.1303616484440706</v>
      </c>
      <c r="E89" s="110">
        <v>6.1162508176805908</v>
      </c>
      <c r="F89" s="110">
        <v>7.1208298289879455</v>
      </c>
      <c r="G89" s="110">
        <v>16.867582468928138</v>
      </c>
      <c r="H89" s="110">
        <v>14.330436407812353</v>
      </c>
      <c r="I89" s="110">
        <v>15.521913839828052</v>
      </c>
      <c r="J89" s="110">
        <v>14.517334828520701</v>
      </c>
      <c r="K89" s="110">
        <v>15.152789458929073</v>
      </c>
      <c r="L89" s="15" t="s">
        <v>384</v>
      </c>
    </row>
    <row r="90" spans="1:12" s="73" customFormat="1" ht="24.95" customHeight="1">
      <c r="A90" s="6" t="s">
        <v>41</v>
      </c>
      <c r="B90" s="107">
        <v>36210</v>
      </c>
      <c r="C90" s="108">
        <v>5.0842308754487711</v>
      </c>
      <c r="D90" s="108">
        <v>4.3606738470035902</v>
      </c>
      <c r="E90" s="108">
        <v>4.3137254901960782</v>
      </c>
      <c r="F90" s="108">
        <v>5.2554542943938136</v>
      </c>
      <c r="G90" s="108">
        <v>24.288870477768572</v>
      </c>
      <c r="H90" s="108">
        <v>19.077602872134769</v>
      </c>
      <c r="I90" s="108">
        <v>12.899751449875724</v>
      </c>
      <c r="J90" s="108">
        <v>10.897542115437725</v>
      </c>
      <c r="K90" s="108">
        <v>13.822148577740956</v>
      </c>
      <c r="L90" s="14" t="s">
        <v>40</v>
      </c>
    </row>
    <row r="91" spans="1:12" s="73" customFormat="1" ht="24.95" customHeight="1">
      <c r="A91" s="8" t="s">
        <v>39</v>
      </c>
      <c r="B91" s="109">
        <v>29185</v>
      </c>
      <c r="C91" s="110">
        <v>5.7255439438067501</v>
      </c>
      <c r="D91" s="110">
        <v>5.3109474044886076</v>
      </c>
      <c r="E91" s="110">
        <v>5.5953400719547712</v>
      </c>
      <c r="F91" s="110">
        <v>6.2943292787390792</v>
      </c>
      <c r="G91" s="110">
        <v>17.467877334247046</v>
      </c>
      <c r="H91" s="110">
        <v>15.168751070755526</v>
      </c>
      <c r="I91" s="110">
        <v>14.562275141339731</v>
      </c>
      <c r="J91" s="110">
        <v>14.151105019701902</v>
      </c>
      <c r="K91" s="110">
        <v>15.723830734966594</v>
      </c>
      <c r="L91" s="15" t="s">
        <v>38</v>
      </c>
    </row>
    <row r="92" spans="1:12" s="73" customFormat="1" ht="24.95" customHeight="1">
      <c r="A92" s="6" t="s">
        <v>37</v>
      </c>
      <c r="B92" s="107">
        <v>42208</v>
      </c>
      <c r="C92" s="108">
        <v>7.6050131488545096</v>
      </c>
      <c r="D92" s="108">
        <v>6.5910113956739087</v>
      </c>
      <c r="E92" s="108">
        <v>6.4275391504181574</v>
      </c>
      <c r="F92" s="108">
        <v>6.7639602928285445</v>
      </c>
      <c r="G92" s="108">
        <v>16.351962851524554</v>
      </c>
      <c r="H92" s="108">
        <v>15.442204269231679</v>
      </c>
      <c r="I92" s="108">
        <v>15.238456253405671</v>
      </c>
      <c r="J92" s="108">
        <v>12.670283588808074</v>
      </c>
      <c r="K92" s="108">
        <v>12.909569049254898</v>
      </c>
      <c r="L92" s="14" t="s">
        <v>36</v>
      </c>
    </row>
    <row r="93" spans="1:12" s="73" customFormat="1" ht="24.95" customHeight="1">
      <c r="A93" s="8" t="s">
        <v>35</v>
      </c>
      <c r="B93" s="109">
        <v>55513</v>
      </c>
      <c r="C93" s="110">
        <v>7.3298146380127172</v>
      </c>
      <c r="D93" s="110">
        <v>6.11028047484373</v>
      </c>
      <c r="E93" s="110">
        <v>5.8418748761551349</v>
      </c>
      <c r="F93" s="110">
        <v>6.5390088808026947</v>
      </c>
      <c r="G93" s="110">
        <v>17.76160538972853</v>
      </c>
      <c r="H93" s="110">
        <v>16.819483724532994</v>
      </c>
      <c r="I93" s="110">
        <v>13.677877253976545</v>
      </c>
      <c r="J93" s="110">
        <v>11.979176048853422</v>
      </c>
      <c r="K93" s="110">
        <v>13.940878713094229</v>
      </c>
      <c r="L93" s="9" t="s">
        <v>34</v>
      </c>
    </row>
    <row r="94" spans="1:12" s="73" customFormat="1" ht="24.95" customHeight="1">
      <c r="A94" s="6" t="s">
        <v>33</v>
      </c>
      <c r="B94" s="107">
        <v>21709</v>
      </c>
      <c r="C94" s="108">
        <v>7.7652910832719231</v>
      </c>
      <c r="D94" s="108">
        <v>6.4756816507000741</v>
      </c>
      <c r="E94" s="108">
        <v>6.0611643330876932</v>
      </c>
      <c r="F94" s="108">
        <v>6.6046425939572595</v>
      </c>
      <c r="G94" s="108">
        <v>16.028002947678704</v>
      </c>
      <c r="H94" s="108">
        <v>16.493183492999265</v>
      </c>
      <c r="I94" s="108">
        <v>14.392962417096536</v>
      </c>
      <c r="J94" s="108">
        <v>12.656595431098012</v>
      </c>
      <c r="K94" s="108">
        <v>13.522476050110537</v>
      </c>
      <c r="L94" s="7" t="s">
        <v>32</v>
      </c>
    </row>
    <row r="95" spans="1:12" s="73" customFormat="1" ht="24.95" customHeight="1">
      <c r="A95" s="8" t="s">
        <v>31</v>
      </c>
      <c r="B95" s="109">
        <v>41830</v>
      </c>
      <c r="C95" s="110">
        <v>5.981353095864212</v>
      </c>
      <c r="D95" s="110">
        <v>5.6371025579727467</v>
      </c>
      <c r="E95" s="110">
        <v>5.7494621085345443</v>
      </c>
      <c r="F95" s="110">
        <v>6.464260100406408</v>
      </c>
      <c r="G95" s="110">
        <v>17.525699258905092</v>
      </c>
      <c r="H95" s="110">
        <v>14.56849151326799</v>
      </c>
      <c r="I95" s="110">
        <v>12.64642601004064</v>
      </c>
      <c r="J95" s="110">
        <v>12.641644752569924</v>
      </c>
      <c r="K95" s="110">
        <v>18.785560602438441</v>
      </c>
      <c r="L95" s="15" t="s">
        <v>30</v>
      </c>
    </row>
    <row r="96" spans="1:12" s="73" customFormat="1" ht="24.95" customHeight="1">
      <c r="A96" s="6" t="s">
        <v>29</v>
      </c>
      <c r="B96" s="107">
        <v>35173</v>
      </c>
      <c r="C96" s="108">
        <v>6.8059701492537314</v>
      </c>
      <c r="D96" s="108">
        <v>5.5579246624022742</v>
      </c>
      <c r="E96" s="108">
        <v>5.4157782515991473</v>
      </c>
      <c r="F96" s="108">
        <v>5.6034115138592755</v>
      </c>
      <c r="G96" s="108">
        <v>20.759061833688701</v>
      </c>
      <c r="H96" s="108">
        <v>17.037668798862828</v>
      </c>
      <c r="I96" s="108">
        <v>13.671641791044776</v>
      </c>
      <c r="J96" s="108">
        <v>11.798152096659559</v>
      </c>
      <c r="K96" s="108">
        <v>13.350390902629709</v>
      </c>
      <c r="L96" s="7" t="s">
        <v>28</v>
      </c>
    </row>
    <row r="97" spans="1:12" s="73" customFormat="1" ht="24.95" customHeight="1">
      <c r="A97" s="8" t="s">
        <v>27</v>
      </c>
      <c r="B97" s="109">
        <v>71961</v>
      </c>
      <c r="C97" s="110">
        <v>7.0940218448625663</v>
      </c>
      <c r="D97" s="110">
        <v>6.3311192018009503</v>
      </c>
      <c r="E97" s="110">
        <v>6.0601428531725077</v>
      </c>
      <c r="F97" s="110">
        <v>6.2602484644673577</v>
      </c>
      <c r="G97" s="110">
        <v>17.029821294572134</v>
      </c>
      <c r="H97" s="110">
        <v>15.731914065756927</v>
      </c>
      <c r="I97" s="110">
        <v>14.577137933909562</v>
      </c>
      <c r="J97" s="110">
        <v>12.587198799366334</v>
      </c>
      <c r="K97" s="110">
        <v>14.328395542091659</v>
      </c>
      <c r="L97" s="9" t="s">
        <v>26</v>
      </c>
    </row>
    <row r="98" spans="1:12" s="73" customFormat="1" ht="24.95" customHeight="1">
      <c r="A98" s="6" t="s">
        <v>25</v>
      </c>
      <c r="B98" s="107">
        <v>33870</v>
      </c>
      <c r="C98" s="108">
        <v>7.4701783394354555</v>
      </c>
      <c r="D98" s="108">
        <v>6.5076178103224285</v>
      </c>
      <c r="E98" s="108">
        <v>6.3097909531120822</v>
      </c>
      <c r="F98" s="108">
        <v>6.8353608125664334</v>
      </c>
      <c r="G98" s="108">
        <v>16.558403212471951</v>
      </c>
      <c r="H98" s="108">
        <v>16.396008031179875</v>
      </c>
      <c r="I98" s="108">
        <v>14.476792252273532</v>
      </c>
      <c r="J98" s="108">
        <v>12.037911893232549</v>
      </c>
      <c r="K98" s="108">
        <v>13.407936695405692</v>
      </c>
      <c r="L98" s="7" t="s">
        <v>24</v>
      </c>
    </row>
    <row r="99" spans="1:12" s="73" customFormat="1" ht="24.95" customHeight="1">
      <c r="A99" s="8" t="s">
        <v>23</v>
      </c>
      <c r="B99" s="109">
        <v>40728</v>
      </c>
      <c r="C99" s="110">
        <v>7.7142155659219256</v>
      </c>
      <c r="D99" s="110">
        <v>7.0905966118340293</v>
      </c>
      <c r="E99" s="110">
        <v>6.5062607414682043</v>
      </c>
      <c r="F99" s="110">
        <v>6.3270316719862514</v>
      </c>
      <c r="G99" s="110">
        <v>15.256567640559785</v>
      </c>
      <c r="H99" s="110">
        <v>16.69531058188068</v>
      </c>
      <c r="I99" s="110">
        <v>15.143628774858826</v>
      </c>
      <c r="J99" s="110">
        <v>12.003437269825682</v>
      </c>
      <c r="K99" s="110">
        <v>13.262951141664619</v>
      </c>
      <c r="L99" s="9" t="s">
        <v>22</v>
      </c>
    </row>
    <row r="100" spans="1:12" s="73" customFormat="1" ht="24.95" customHeight="1">
      <c r="A100" s="6" t="s">
        <v>21</v>
      </c>
      <c r="B100" s="107">
        <v>110184</v>
      </c>
      <c r="C100" s="108">
        <v>9.360875642119403</v>
      </c>
      <c r="D100" s="108">
        <v>7.2235029315133144</v>
      </c>
      <c r="E100" s="108">
        <v>6.6045270552358826</v>
      </c>
      <c r="F100" s="108">
        <v>6.617233304895537</v>
      </c>
      <c r="G100" s="108">
        <v>16.679675446080122</v>
      </c>
      <c r="H100" s="108">
        <v>17.594525421575213</v>
      </c>
      <c r="I100" s="108">
        <v>13.987765696756277</v>
      </c>
      <c r="J100" s="108">
        <v>11.120691219981484</v>
      </c>
      <c r="K100" s="108">
        <v>10.811203281842769</v>
      </c>
      <c r="L100" s="7" t="s">
        <v>20</v>
      </c>
    </row>
    <row r="101" spans="1:12" s="73" customFormat="1" ht="24.95" customHeight="1">
      <c r="A101" s="8" t="s">
        <v>19</v>
      </c>
      <c r="B101" s="109">
        <v>109672</v>
      </c>
      <c r="C101" s="110">
        <v>9.8723443056442051</v>
      </c>
      <c r="D101" s="110">
        <v>8.095194674933893</v>
      </c>
      <c r="E101" s="110">
        <v>7.563599890580833</v>
      </c>
      <c r="F101" s="110">
        <v>7.8289413695632355</v>
      </c>
      <c r="G101" s="110">
        <v>18.012218473602626</v>
      </c>
      <c r="H101" s="110">
        <v>16.632625148171787</v>
      </c>
      <c r="I101" s="110">
        <v>13.484088629524937</v>
      </c>
      <c r="J101" s="110">
        <v>10.76319868697</v>
      </c>
      <c r="K101" s="110">
        <v>7.7477888210084789</v>
      </c>
      <c r="L101" s="15" t="s">
        <v>18</v>
      </c>
    </row>
    <row r="102" spans="1:12" s="73" customFormat="1" ht="24.95" customHeight="1">
      <c r="A102" s="6" t="s">
        <v>17</v>
      </c>
      <c r="B102" s="107">
        <v>32147</v>
      </c>
      <c r="C102" s="108">
        <v>7.294615360686846</v>
      </c>
      <c r="D102" s="108">
        <v>6.5356020779543975</v>
      </c>
      <c r="E102" s="108">
        <v>6.1436525958876409</v>
      </c>
      <c r="F102" s="108">
        <v>7.2199583164836527</v>
      </c>
      <c r="G102" s="108">
        <v>15.699754253896165</v>
      </c>
      <c r="H102" s="108">
        <v>14.178616978256137</v>
      </c>
      <c r="I102" s="108">
        <v>15.136715712197093</v>
      </c>
      <c r="J102" s="108">
        <v>13.932870874420633</v>
      </c>
      <c r="K102" s="108">
        <v>13.858213830217439</v>
      </c>
      <c r="L102" s="14" t="s">
        <v>16</v>
      </c>
    </row>
    <row r="103" spans="1:12" s="73" customFormat="1" ht="24.95" customHeight="1">
      <c r="A103" s="8" t="s">
        <v>15</v>
      </c>
      <c r="B103" s="109">
        <v>86024</v>
      </c>
      <c r="C103" s="110">
        <v>8.5311417478436748</v>
      </c>
      <c r="D103" s="110">
        <v>7.0211331457931321</v>
      </c>
      <c r="E103" s="110">
        <v>6.5201218236347138</v>
      </c>
      <c r="F103" s="110">
        <v>7.0129960709552925</v>
      </c>
      <c r="G103" s="110">
        <v>17.70511240787669</v>
      </c>
      <c r="H103" s="110">
        <v>16.14395647827401</v>
      </c>
      <c r="I103" s="110">
        <v>13.327366145118919</v>
      </c>
      <c r="J103" s="110">
        <v>12.485760119033779</v>
      </c>
      <c r="K103" s="110">
        <v>11.252412061469789</v>
      </c>
      <c r="L103" s="9" t="s">
        <v>14</v>
      </c>
    </row>
    <row r="104" spans="1:12" s="73" customFormat="1" ht="24.95" customHeight="1">
      <c r="A104" s="6" t="s">
        <v>13</v>
      </c>
      <c r="B104" s="107">
        <v>27749</v>
      </c>
      <c r="C104" s="108">
        <v>5.8013836840588064</v>
      </c>
      <c r="D104" s="108">
        <v>5.5707696742577113</v>
      </c>
      <c r="E104" s="108">
        <v>5.797780340155664</v>
      </c>
      <c r="F104" s="108">
        <v>6.6193427500720672</v>
      </c>
      <c r="G104" s="108">
        <v>18.023926203516861</v>
      </c>
      <c r="H104" s="108">
        <v>15.083597578552899</v>
      </c>
      <c r="I104" s="108">
        <v>14.348515422311905</v>
      </c>
      <c r="J104" s="108">
        <v>13.317959066013261</v>
      </c>
      <c r="K104" s="108">
        <v>15.436725281060825</v>
      </c>
      <c r="L104" s="7" t="s">
        <v>12</v>
      </c>
    </row>
    <row r="105" spans="1:12" s="73" customFormat="1" ht="24.95" customHeight="1">
      <c r="A105" s="8" t="s">
        <v>11</v>
      </c>
      <c r="B105" s="109">
        <v>23638</v>
      </c>
      <c r="C105" s="110">
        <v>8.1352060241983253</v>
      </c>
      <c r="D105" s="110">
        <v>6.6460783484220327</v>
      </c>
      <c r="E105" s="110">
        <v>6.3795583382688887</v>
      </c>
      <c r="F105" s="110">
        <v>6.7222269227515019</v>
      </c>
      <c r="G105" s="110">
        <v>15.601996784837974</v>
      </c>
      <c r="H105" s="110">
        <v>16.926135882900414</v>
      </c>
      <c r="I105" s="110">
        <v>14.489381504357389</v>
      </c>
      <c r="J105" s="110">
        <v>12.492596666384634</v>
      </c>
      <c r="K105" s="110">
        <v>12.606819527878841</v>
      </c>
      <c r="L105" s="9" t="s">
        <v>10</v>
      </c>
    </row>
    <row r="106" spans="1:12" s="73" customFormat="1" ht="24.95" customHeight="1">
      <c r="A106" s="6" t="s">
        <v>9</v>
      </c>
      <c r="B106" s="107">
        <v>45711</v>
      </c>
      <c r="C106" s="108">
        <v>8.9538851942597137</v>
      </c>
      <c r="D106" s="108">
        <v>7.0812915645782297</v>
      </c>
      <c r="E106" s="108">
        <v>5.6571578578928943</v>
      </c>
      <c r="F106" s="108">
        <v>6.0356142807140358</v>
      </c>
      <c r="G106" s="108">
        <v>17.844329716485824</v>
      </c>
      <c r="H106" s="108">
        <v>18.949072453622684</v>
      </c>
      <c r="I106" s="108">
        <v>13.932884144207208</v>
      </c>
      <c r="J106" s="108">
        <v>11.342754637731886</v>
      </c>
      <c r="K106" s="108">
        <v>10.203010150507525</v>
      </c>
      <c r="L106" s="7" t="s">
        <v>8</v>
      </c>
    </row>
    <row r="107" spans="1:12" s="73" customFormat="1" ht="24.95" customHeight="1">
      <c r="A107" s="8" t="s">
        <v>7</v>
      </c>
      <c r="B107" s="109">
        <v>74132</v>
      </c>
      <c r="C107" s="110">
        <v>8.9029177289466226</v>
      </c>
      <c r="D107" s="110">
        <v>6.7203539584260712</v>
      </c>
      <c r="E107" s="110">
        <v>6.0823115211848977</v>
      </c>
      <c r="F107" s="110">
        <v>6.489687453630637</v>
      </c>
      <c r="G107" s="110">
        <v>17.101695601149284</v>
      </c>
      <c r="H107" s="110">
        <v>17.677687399673559</v>
      </c>
      <c r="I107" s="110">
        <v>14.204200558455749</v>
      </c>
      <c r="J107" s="110">
        <v>12.067500303508558</v>
      </c>
      <c r="K107" s="110">
        <v>10.753645475024618</v>
      </c>
      <c r="L107" s="9" t="s">
        <v>6</v>
      </c>
    </row>
    <row r="108" spans="1:12" s="73" customFormat="1" ht="24.95" customHeight="1">
      <c r="A108" s="6" t="s">
        <v>5</v>
      </c>
      <c r="B108" s="107">
        <v>92987</v>
      </c>
      <c r="C108" s="108">
        <v>7.8722374576544603</v>
      </c>
      <c r="D108" s="108">
        <v>6.4784642684303924</v>
      </c>
      <c r="E108" s="108">
        <v>6.2106791417970637</v>
      </c>
      <c r="F108" s="108">
        <v>6.8892832177232899</v>
      </c>
      <c r="G108" s="108">
        <v>16.795182018605153</v>
      </c>
      <c r="H108" s="108">
        <v>16.632790234984139</v>
      </c>
      <c r="I108" s="108">
        <v>13.847394741087271</v>
      </c>
      <c r="J108" s="108">
        <v>12.399849438081411</v>
      </c>
      <c r="K108" s="108">
        <v>12.874119481636823</v>
      </c>
      <c r="L108" s="7" t="s">
        <v>4</v>
      </c>
    </row>
    <row r="109" spans="1:12" s="74" customFormat="1" ht="24.95" customHeight="1">
      <c r="A109" s="35" t="s">
        <v>3</v>
      </c>
      <c r="B109" s="111">
        <v>1056247</v>
      </c>
      <c r="C109" s="112">
        <v>7.879434531022782</v>
      </c>
      <c r="D109" s="112">
        <v>6.5956548412506057</v>
      </c>
      <c r="E109" s="112">
        <v>6.2259527993213766</v>
      </c>
      <c r="F109" s="112">
        <v>6.674896994667959</v>
      </c>
      <c r="G109" s="112">
        <v>17.445960070285992</v>
      </c>
      <c r="H109" s="112">
        <v>16.520900236306353</v>
      </c>
      <c r="I109" s="112">
        <v>14.026145176926805</v>
      </c>
      <c r="J109" s="112">
        <v>12.134463614881241</v>
      </c>
      <c r="K109" s="112">
        <v>12.496591735336889</v>
      </c>
      <c r="L109" s="36" t="s">
        <v>2</v>
      </c>
    </row>
    <row r="110" spans="1:12" s="74" customFormat="1" ht="24.95" customHeight="1">
      <c r="A110" s="37" t="s">
        <v>1</v>
      </c>
      <c r="B110" s="113">
        <v>7437551</v>
      </c>
      <c r="C110" s="114">
        <v>9.0281061602132215</v>
      </c>
      <c r="D110" s="114">
        <v>7.6645121492276145</v>
      </c>
      <c r="E110" s="114">
        <v>7.0615448552890587</v>
      </c>
      <c r="F110" s="114">
        <v>7.5008561285831856</v>
      </c>
      <c r="G110" s="114">
        <v>17.225643225841409</v>
      </c>
      <c r="H110" s="114">
        <v>16.045738711573204</v>
      </c>
      <c r="I110" s="114">
        <v>13.376230966349004</v>
      </c>
      <c r="J110" s="114">
        <v>11.134874907076266</v>
      </c>
      <c r="K110" s="114">
        <v>10.962492895847033</v>
      </c>
      <c r="L110" s="38" t="s">
        <v>0</v>
      </c>
    </row>
    <row r="111" spans="1:12" s="5" customFormat="1" ht="24.95" customHeight="1" thickBot="1">
      <c r="A111" s="25"/>
      <c r="B111" s="25"/>
      <c r="C111" s="25"/>
      <c r="D111" s="25"/>
      <c r="E111" s="25"/>
      <c r="F111" s="25"/>
      <c r="G111" s="25"/>
      <c r="H111" s="25"/>
      <c r="I111" s="25"/>
      <c r="J111" s="25"/>
      <c r="K111" s="25"/>
      <c r="L111" s="25"/>
    </row>
    <row r="112" spans="1:12" ht="60" customHeight="1" thickBot="1">
      <c r="A112" s="447" t="s">
        <v>109</v>
      </c>
      <c r="B112" s="448"/>
      <c r="C112" s="448"/>
      <c r="D112" s="448"/>
      <c r="E112" s="448"/>
      <c r="F112" s="448"/>
      <c r="G112" s="448"/>
      <c r="H112" s="448"/>
      <c r="I112" s="448"/>
      <c r="J112" s="448"/>
      <c r="K112" s="448"/>
      <c r="L112" s="449"/>
    </row>
    <row r="113" spans="1:12" ht="50.1" customHeight="1" thickBot="1">
      <c r="A113" s="450" t="s">
        <v>93</v>
      </c>
      <c r="B113" s="450"/>
      <c r="C113" s="450"/>
      <c r="D113" s="450"/>
      <c r="E113" s="450"/>
      <c r="F113" s="450"/>
      <c r="G113" s="450"/>
      <c r="H113" s="450"/>
      <c r="I113" s="450"/>
      <c r="J113" s="450"/>
      <c r="K113" s="450"/>
      <c r="L113" s="450"/>
    </row>
    <row r="114" spans="1:12" ht="90" customHeight="1" thickBot="1">
      <c r="A114" s="97" t="s">
        <v>45</v>
      </c>
      <c r="B114" s="98" t="s">
        <v>91</v>
      </c>
      <c r="C114" s="98" t="s">
        <v>56</v>
      </c>
      <c r="D114" s="98" t="s">
        <v>55</v>
      </c>
      <c r="E114" s="98" t="s">
        <v>54</v>
      </c>
      <c r="F114" s="98" t="s">
        <v>53</v>
      </c>
      <c r="G114" s="98" t="s">
        <v>52</v>
      </c>
      <c r="H114" s="98" t="s">
        <v>51</v>
      </c>
      <c r="I114" s="98" t="s">
        <v>50</v>
      </c>
      <c r="J114" s="98" t="s">
        <v>110</v>
      </c>
      <c r="K114" s="98" t="s">
        <v>57</v>
      </c>
      <c r="L114" s="99" t="s">
        <v>90</v>
      </c>
    </row>
    <row r="115" spans="1:12" ht="21.95" customHeight="1">
      <c r="A115" s="6" t="s">
        <v>44</v>
      </c>
      <c r="B115" s="100">
        <v>11890</v>
      </c>
      <c r="C115" s="101">
        <v>7.0311185870479394</v>
      </c>
      <c r="D115" s="101">
        <v>6.9133725820016823</v>
      </c>
      <c r="E115" s="101">
        <v>6.2573591253153911</v>
      </c>
      <c r="F115" s="101">
        <v>6.8544995794785537</v>
      </c>
      <c r="G115" s="101">
        <v>17.098402018502945</v>
      </c>
      <c r="H115" s="101">
        <v>13.717409587888984</v>
      </c>
      <c r="I115" s="101">
        <v>13.330529857022707</v>
      </c>
      <c r="J115" s="101">
        <v>13.313708999158958</v>
      </c>
      <c r="K115" s="101">
        <v>15.483599663582842</v>
      </c>
      <c r="L115" s="14" t="s">
        <v>43</v>
      </c>
    </row>
    <row r="116" spans="1:12" ht="21.95" customHeight="1">
      <c r="A116" s="8" t="s">
        <v>42</v>
      </c>
      <c r="B116" s="102">
        <v>11128</v>
      </c>
      <c r="C116" s="103">
        <v>5.3014646419264979</v>
      </c>
      <c r="D116" s="103">
        <v>5.0768263096414774</v>
      </c>
      <c r="E116" s="103">
        <v>6.2359601042321859</v>
      </c>
      <c r="F116" s="103">
        <v>7.6916164974391226</v>
      </c>
      <c r="G116" s="103">
        <v>18.069907449007101</v>
      </c>
      <c r="H116" s="103">
        <v>14.520621798903765</v>
      </c>
      <c r="I116" s="103">
        <v>15.104681462844821</v>
      </c>
      <c r="J116" s="103">
        <v>14.933956330308204</v>
      </c>
      <c r="K116" s="103">
        <v>13.064965405696826</v>
      </c>
      <c r="L116" s="15" t="s">
        <v>384</v>
      </c>
    </row>
    <row r="117" spans="1:12" ht="21.95" customHeight="1">
      <c r="A117" s="6" t="s">
        <v>41</v>
      </c>
      <c r="B117" s="100">
        <v>19228</v>
      </c>
      <c r="C117" s="101">
        <v>4.8632060751066266</v>
      </c>
      <c r="D117" s="101">
        <v>4.2078435451992098</v>
      </c>
      <c r="E117" s="101">
        <v>4.2754603141579111</v>
      </c>
      <c r="F117" s="101">
        <v>5.3105170082180377</v>
      </c>
      <c r="G117" s="101">
        <v>26.536981171330488</v>
      </c>
      <c r="H117" s="101">
        <v>20.425465515447829</v>
      </c>
      <c r="I117" s="101">
        <v>12.431082908561322</v>
      </c>
      <c r="J117" s="101">
        <v>9.9760740663684597</v>
      </c>
      <c r="K117" s="101">
        <v>11.973369395610112</v>
      </c>
      <c r="L117" s="14" t="s">
        <v>40</v>
      </c>
    </row>
    <row r="118" spans="1:12" ht="21.95" customHeight="1">
      <c r="A118" s="8" t="s">
        <v>39</v>
      </c>
      <c r="B118" s="102">
        <v>14463</v>
      </c>
      <c r="C118" s="103">
        <v>5.8290692850228183</v>
      </c>
      <c r="D118" s="103">
        <v>5.5593970405199835</v>
      </c>
      <c r="E118" s="103">
        <v>5.8014105932789377</v>
      </c>
      <c r="F118" s="103">
        <v>6.4513898492601296</v>
      </c>
      <c r="G118" s="103">
        <v>18.240907205089201</v>
      </c>
      <c r="H118" s="103">
        <v>15.627160835292491</v>
      </c>
      <c r="I118" s="103">
        <v>14.493154473793391</v>
      </c>
      <c r="J118" s="103">
        <v>14.444751763241598</v>
      </c>
      <c r="K118" s="103">
        <v>13.552758954501453</v>
      </c>
      <c r="L118" s="15" t="s">
        <v>38</v>
      </c>
    </row>
    <row r="119" spans="1:12" ht="21.95" customHeight="1">
      <c r="A119" s="6" t="s">
        <v>37</v>
      </c>
      <c r="B119" s="100">
        <v>20775</v>
      </c>
      <c r="C119" s="101">
        <v>8.0533359006450365</v>
      </c>
      <c r="D119" s="101">
        <v>6.7584480600750938</v>
      </c>
      <c r="E119" s="101">
        <v>6.5755271011841723</v>
      </c>
      <c r="F119" s="101">
        <v>7.0424569173004716</v>
      </c>
      <c r="G119" s="101">
        <v>16.25589679406951</v>
      </c>
      <c r="H119" s="101">
        <v>14.98026379127756</v>
      </c>
      <c r="I119" s="101">
        <v>15.466448445171849</v>
      </c>
      <c r="J119" s="101">
        <v>13.126985655145857</v>
      </c>
      <c r="K119" s="101">
        <v>11.740637335130451</v>
      </c>
      <c r="L119" s="14" t="s">
        <v>36</v>
      </c>
    </row>
    <row r="120" spans="1:12" ht="21.95" customHeight="1">
      <c r="A120" s="8" t="s">
        <v>35</v>
      </c>
      <c r="B120" s="102">
        <v>27767</v>
      </c>
      <c r="C120" s="103">
        <v>7.6532449758697689</v>
      </c>
      <c r="D120" s="103">
        <v>6.3242814953540298</v>
      </c>
      <c r="E120" s="103">
        <v>6.1658143052654326</v>
      </c>
      <c r="F120" s="103">
        <v>6.7420586328603331</v>
      </c>
      <c r="G120" s="103">
        <v>17.719513073543183</v>
      </c>
      <c r="H120" s="103">
        <v>16.603039688828066</v>
      </c>
      <c r="I120" s="103">
        <v>13.674998199236477</v>
      </c>
      <c r="J120" s="103">
        <v>11.546495714182814</v>
      </c>
      <c r="K120" s="103">
        <v>13.5705539148599</v>
      </c>
      <c r="L120" s="9" t="s">
        <v>34</v>
      </c>
    </row>
    <row r="121" spans="1:12" ht="21.95" customHeight="1">
      <c r="A121" s="6" t="s">
        <v>33</v>
      </c>
      <c r="B121" s="100">
        <v>10804</v>
      </c>
      <c r="C121" s="101">
        <v>8.2646922720962515</v>
      </c>
      <c r="D121" s="101">
        <v>6.8949560388708937</v>
      </c>
      <c r="E121" s="101">
        <v>6.0434983803794537</v>
      </c>
      <c r="F121" s="101">
        <v>6.7468764460897734</v>
      </c>
      <c r="G121" s="101">
        <v>16.501619620546045</v>
      </c>
      <c r="H121" s="101">
        <v>16.214715409532623</v>
      </c>
      <c r="I121" s="101">
        <v>14.234150856085146</v>
      </c>
      <c r="J121" s="101">
        <v>12.364645997223507</v>
      </c>
      <c r="K121" s="101">
        <v>12.734844979176307</v>
      </c>
      <c r="L121" s="7" t="s">
        <v>32</v>
      </c>
    </row>
    <row r="122" spans="1:12" ht="21.95" customHeight="1">
      <c r="A122" s="8" t="s">
        <v>31</v>
      </c>
      <c r="B122" s="102">
        <v>20257</v>
      </c>
      <c r="C122" s="103">
        <v>6.7189968404423368</v>
      </c>
      <c r="D122" s="103">
        <v>5.9389810426540288</v>
      </c>
      <c r="E122" s="103">
        <v>6.0327804107424958</v>
      </c>
      <c r="F122" s="103">
        <v>6.5067140600315962</v>
      </c>
      <c r="G122" s="103">
        <v>16.785150078988941</v>
      </c>
      <c r="H122" s="103">
        <v>14.208135860979462</v>
      </c>
      <c r="I122" s="103">
        <v>11.95695102685624</v>
      </c>
      <c r="J122" s="103">
        <v>12.406200631911531</v>
      </c>
      <c r="K122" s="103">
        <v>19.446090047393366</v>
      </c>
      <c r="L122" s="9" t="s">
        <v>30</v>
      </c>
    </row>
    <row r="123" spans="1:12" ht="21.95" customHeight="1">
      <c r="A123" s="6" t="s">
        <v>29</v>
      </c>
      <c r="B123" s="100">
        <v>17547</v>
      </c>
      <c r="C123" s="101">
        <v>6.9690580659866663</v>
      </c>
      <c r="D123" s="101">
        <v>5.3678272266225999</v>
      </c>
      <c r="E123" s="101">
        <v>5.6299504245256138</v>
      </c>
      <c r="F123" s="101">
        <v>5.4817938344065187</v>
      </c>
      <c r="G123" s="101">
        <v>20.83309590290045</v>
      </c>
      <c r="H123" s="101">
        <v>16.770186335403729</v>
      </c>
      <c r="I123" s="101">
        <v>13.846942845746197</v>
      </c>
      <c r="J123" s="101">
        <v>12.371075274944442</v>
      </c>
      <c r="K123" s="101">
        <v>12.730070089463789</v>
      </c>
      <c r="L123" s="7" t="s">
        <v>28</v>
      </c>
    </row>
    <row r="124" spans="1:12" ht="21.95" customHeight="1">
      <c r="A124" s="8" t="s">
        <v>27</v>
      </c>
      <c r="B124" s="102">
        <v>35437</v>
      </c>
      <c r="C124" s="103">
        <v>7.4921692016818575</v>
      </c>
      <c r="D124" s="103">
        <v>6.5440076755933063</v>
      </c>
      <c r="E124" s="103">
        <v>6.439597031351413</v>
      </c>
      <c r="F124" s="103">
        <v>6.6117334988853456</v>
      </c>
      <c r="G124" s="103">
        <v>17.250331574343203</v>
      </c>
      <c r="H124" s="103">
        <v>15.221378784885855</v>
      </c>
      <c r="I124" s="103">
        <v>14.462285182154243</v>
      </c>
      <c r="J124" s="103">
        <v>12.695769957953551</v>
      </c>
      <c r="K124" s="103">
        <v>13.282727093151225</v>
      </c>
      <c r="L124" s="9" t="s">
        <v>26</v>
      </c>
    </row>
    <row r="125" spans="1:12" ht="21.95" customHeight="1">
      <c r="A125" s="6" t="s">
        <v>25</v>
      </c>
      <c r="B125" s="100">
        <v>16970</v>
      </c>
      <c r="C125" s="101">
        <v>7.5721862109605187</v>
      </c>
      <c r="D125" s="101">
        <v>6.9357690041249267</v>
      </c>
      <c r="E125" s="101">
        <v>6.5291691219799652</v>
      </c>
      <c r="F125" s="101">
        <v>7.0359457866823805</v>
      </c>
      <c r="G125" s="101">
        <v>17.159693576900416</v>
      </c>
      <c r="H125" s="101">
        <v>16.535061873895106</v>
      </c>
      <c r="I125" s="101">
        <v>14.837949322333529</v>
      </c>
      <c r="J125" s="101">
        <v>11.909251620506778</v>
      </c>
      <c r="K125" s="101">
        <v>11.484973482616383</v>
      </c>
      <c r="L125" s="7" t="s">
        <v>24</v>
      </c>
    </row>
    <row r="126" spans="1:12" ht="21.95" customHeight="1">
      <c r="A126" s="8" t="s">
        <v>23</v>
      </c>
      <c r="B126" s="102">
        <v>20035</v>
      </c>
      <c r="C126" s="103">
        <v>8.0904372130165694</v>
      </c>
      <c r="D126" s="103">
        <v>7.361748852066281</v>
      </c>
      <c r="E126" s="103">
        <v>6.7278897983629458</v>
      </c>
      <c r="F126" s="103">
        <v>6.7728089439009782</v>
      </c>
      <c r="G126" s="103">
        <v>15.127770013974844</v>
      </c>
      <c r="H126" s="103">
        <v>15.826512277899779</v>
      </c>
      <c r="I126" s="103">
        <v>15.462168097424634</v>
      </c>
      <c r="J126" s="103">
        <v>12.332800958275106</v>
      </c>
      <c r="K126" s="103">
        <v>12.297863845078858</v>
      </c>
      <c r="L126" s="9" t="s">
        <v>22</v>
      </c>
    </row>
    <row r="127" spans="1:12" ht="21.95" customHeight="1">
      <c r="A127" s="6" t="s">
        <v>21</v>
      </c>
      <c r="B127" s="100">
        <v>55329</v>
      </c>
      <c r="C127" s="101">
        <v>9.5902543062157726</v>
      </c>
      <c r="D127" s="101">
        <v>7.4719395593471543</v>
      </c>
      <c r="E127" s="101">
        <v>6.8357221609702314</v>
      </c>
      <c r="F127" s="101">
        <v>6.7706544724998654</v>
      </c>
      <c r="G127" s="101">
        <v>16.144016483814411</v>
      </c>
      <c r="H127" s="101">
        <v>17.320657183653552</v>
      </c>
      <c r="I127" s="101">
        <v>14.123303269651347</v>
      </c>
      <c r="J127" s="101">
        <v>11.20790933902073</v>
      </c>
      <c r="K127" s="101">
        <v>10.535543224826938</v>
      </c>
      <c r="L127" s="7" t="s">
        <v>20</v>
      </c>
    </row>
    <row r="128" spans="1:12" ht="21.95" customHeight="1">
      <c r="A128" s="8" t="s">
        <v>19</v>
      </c>
      <c r="B128" s="102">
        <v>55895</v>
      </c>
      <c r="C128" s="103">
        <v>9.9742369485096791</v>
      </c>
      <c r="D128" s="103">
        <v>8.3264751136079003</v>
      </c>
      <c r="E128" s="103">
        <v>7.7772211686406409</v>
      </c>
      <c r="F128" s="103">
        <v>7.9203492324757585</v>
      </c>
      <c r="G128" s="103">
        <v>17.488460299853294</v>
      </c>
      <c r="H128" s="103">
        <v>16.447203635452819</v>
      </c>
      <c r="I128" s="103">
        <v>13.301964432676138</v>
      </c>
      <c r="J128" s="103">
        <v>10.927827673811143</v>
      </c>
      <c r="K128" s="103">
        <v>7.8362614949726268</v>
      </c>
      <c r="L128" s="9" t="s">
        <v>18</v>
      </c>
    </row>
    <row r="129" spans="1:12" ht="21.95" customHeight="1">
      <c r="A129" s="6" t="s">
        <v>17</v>
      </c>
      <c r="B129" s="100">
        <v>15728</v>
      </c>
      <c r="C129" s="101">
        <v>7.7568667344862678</v>
      </c>
      <c r="D129" s="101">
        <v>6.758646998982706</v>
      </c>
      <c r="E129" s="101">
        <v>6.6314852492370289</v>
      </c>
      <c r="F129" s="101">
        <v>7.2482197355035609</v>
      </c>
      <c r="G129" s="101">
        <v>16.047812817904372</v>
      </c>
      <c r="H129" s="101">
        <v>13.619023397761953</v>
      </c>
      <c r="I129" s="101">
        <v>15.106815869786368</v>
      </c>
      <c r="J129" s="101">
        <v>14.318413021363174</v>
      </c>
      <c r="K129" s="101">
        <v>12.512716174974567</v>
      </c>
      <c r="L129" s="7" t="s">
        <v>16</v>
      </c>
    </row>
    <row r="130" spans="1:12" ht="21.95" customHeight="1">
      <c r="A130" s="8" t="s">
        <v>15</v>
      </c>
      <c r="B130" s="102">
        <v>42923</v>
      </c>
      <c r="C130" s="103">
        <v>8.9225393127548056</v>
      </c>
      <c r="D130" s="103">
        <v>7.2568433313919627</v>
      </c>
      <c r="E130" s="103">
        <v>6.7023878858474095</v>
      </c>
      <c r="F130" s="103">
        <v>7.3080955154338962</v>
      </c>
      <c r="G130" s="103">
        <v>17.38846825859056</v>
      </c>
      <c r="H130" s="103">
        <v>15.829935934769946</v>
      </c>
      <c r="I130" s="103">
        <v>13.015725101921957</v>
      </c>
      <c r="J130" s="103">
        <v>12.319161327897495</v>
      </c>
      <c r="K130" s="103">
        <v>11.256843331391963</v>
      </c>
      <c r="L130" s="9" t="s">
        <v>14</v>
      </c>
    </row>
    <row r="131" spans="1:12" ht="21.95" customHeight="1">
      <c r="A131" s="6" t="s">
        <v>13</v>
      </c>
      <c r="B131" s="100">
        <v>13689</v>
      </c>
      <c r="C131" s="101">
        <v>5.9021183345507673</v>
      </c>
      <c r="D131" s="101">
        <v>5.8436815193571947</v>
      </c>
      <c r="E131" s="101">
        <v>6.0701241782322866</v>
      </c>
      <c r="F131" s="101">
        <v>6.6106647187728269</v>
      </c>
      <c r="G131" s="101">
        <v>19.167275383491599</v>
      </c>
      <c r="H131" s="101">
        <v>15.551497443389334</v>
      </c>
      <c r="I131" s="101">
        <v>14.046749452154858</v>
      </c>
      <c r="J131" s="101">
        <v>13.476990504017532</v>
      </c>
      <c r="K131" s="101">
        <v>13.330898466033601</v>
      </c>
      <c r="L131" s="7" t="s">
        <v>12</v>
      </c>
    </row>
    <row r="132" spans="1:12" ht="21.95" customHeight="1">
      <c r="A132" s="8" t="s">
        <v>11</v>
      </c>
      <c r="B132" s="102">
        <v>11625</v>
      </c>
      <c r="C132" s="103">
        <v>8.4043010752688172</v>
      </c>
      <c r="D132" s="103">
        <v>6.7698924731182792</v>
      </c>
      <c r="E132" s="103">
        <v>6.7526881720430119</v>
      </c>
      <c r="F132" s="103">
        <v>6.6924731182795698</v>
      </c>
      <c r="G132" s="103">
        <v>15.49247311827957</v>
      </c>
      <c r="H132" s="103">
        <v>17.169892473118281</v>
      </c>
      <c r="I132" s="103">
        <v>14.701075268817204</v>
      </c>
      <c r="J132" s="103">
        <v>12.361290322580645</v>
      </c>
      <c r="K132" s="103">
        <v>11.655913978494624</v>
      </c>
      <c r="L132" s="9" t="s">
        <v>10</v>
      </c>
    </row>
    <row r="133" spans="1:12" ht="21.95" customHeight="1">
      <c r="A133" s="6" t="s">
        <v>9</v>
      </c>
      <c r="B133" s="100">
        <v>22889</v>
      </c>
      <c r="C133" s="101">
        <v>9.0785967058412336</v>
      </c>
      <c r="D133" s="101">
        <v>7.4446240552230325</v>
      </c>
      <c r="E133" s="101">
        <v>5.4698763598234956</v>
      </c>
      <c r="F133" s="101">
        <v>6.2999694176241867</v>
      </c>
      <c r="G133" s="101">
        <v>17.501856787102977</v>
      </c>
      <c r="H133" s="101">
        <v>18.63777360304076</v>
      </c>
      <c r="I133" s="101">
        <v>13.875660797763118</v>
      </c>
      <c r="J133" s="101">
        <v>11.730525579972911</v>
      </c>
      <c r="K133" s="101">
        <v>9.9611166936082842</v>
      </c>
      <c r="L133" s="7" t="s">
        <v>8</v>
      </c>
    </row>
    <row r="134" spans="1:12" ht="21.95" customHeight="1">
      <c r="A134" s="8" t="s">
        <v>7</v>
      </c>
      <c r="B134" s="102">
        <v>37127</v>
      </c>
      <c r="C134" s="103">
        <v>9.2652445593622073</v>
      </c>
      <c r="D134" s="103">
        <v>6.9650937297996123</v>
      </c>
      <c r="E134" s="103">
        <v>6.1328377504848097</v>
      </c>
      <c r="F134" s="103">
        <v>6.8519715578539104</v>
      </c>
      <c r="G134" s="103">
        <v>16.86328377504848</v>
      </c>
      <c r="H134" s="103">
        <v>16.868670545141136</v>
      </c>
      <c r="I134" s="103">
        <v>14.248006895065718</v>
      </c>
      <c r="J134" s="103">
        <v>12.254901960784313</v>
      </c>
      <c r="K134" s="103">
        <v>10.549989226459815</v>
      </c>
      <c r="L134" s="9" t="s">
        <v>6</v>
      </c>
    </row>
    <row r="135" spans="1:12" ht="21.95" customHeight="1">
      <c r="A135" s="6" t="s">
        <v>5</v>
      </c>
      <c r="B135" s="100">
        <v>46639</v>
      </c>
      <c r="C135" s="101">
        <v>8.1135554697885848</v>
      </c>
      <c r="D135" s="101">
        <v>6.7026887945452209</v>
      </c>
      <c r="E135" s="101">
        <v>6.509713109481539</v>
      </c>
      <c r="F135" s="101">
        <v>7.1358119987992632</v>
      </c>
      <c r="G135" s="101">
        <v>16.625927355375445</v>
      </c>
      <c r="H135" s="101">
        <v>16.214245893906256</v>
      </c>
      <c r="I135" s="101">
        <v>13.549037265748961</v>
      </c>
      <c r="J135" s="101">
        <v>12.40833654959475</v>
      </c>
      <c r="K135" s="101">
        <v>12.74068356275998</v>
      </c>
      <c r="L135" s="7" t="s">
        <v>4</v>
      </c>
    </row>
    <row r="136" spans="1:12" s="5" customFormat="1" ht="21.95" customHeight="1">
      <c r="A136" s="35" t="s">
        <v>3</v>
      </c>
      <c r="B136" s="104">
        <v>528145</v>
      </c>
      <c r="C136" s="105">
        <v>8.1527007785755394</v>
      </c>
      <c r="D136" s="105">
        <v>6.8144293980429582</v>
      </c>
      <c r="E136" s="105">
        <v>6.4391529582841045</v>
      </c>
      <c r="F136" s="105">
        <v>6.8750189342300576</v>
      </c>
      <c r="G136" s="105">
        <v>17.441644702959799</v>
      </c>
      <c r="H136" s="105">
        <v>16.288928777000212</v>
      </c>
      <c r="I136" s="105">
        <v>13.920824623587508</v>
      </c>
      <c r="J136" s="105">
        <v>12.183987700324153</v>
      </c>
      <c r="K136" s="105">
        <v>11.883312126995667</v>
      </c>
      <c r="L136" s="36" t="s">
        <v>2</v>
      </c>
    </row>
    <row r="137" spans="1:12" s="13" customFormat="1" ht="21.95" customHeight="1">
      <c r="A137" s="37" t="s">
        <v>1</v>
      </c>
      <c r="B137" s="106">
        <v>3713504</v>
      </c>
      <c r="C137" s="82">
        <v>9.335576318215896</v>
      </c>
      <c r="D137" s="82">
        <v>7.922140382775944</v>
      </c>
      <c r="E137" s="82">
        <v>7.2903381819435236</v>
      </c>
      <c r="F137" s="82">
        <v>7.6605276310460404</v>
      </c>
      <c r="G137" s="82">
        <v>16.897410101079736</v>
      </c>
      <c r="H137" s="82">
        <v>15.549303299525191</v>
      </c>
      <c r="I137" s="82">
        <v>13.321326703835515</v>
      </c>
      <c r="J137" s="82">
        <v>11.307137409842563</v>
      </c>
      <c r="K137" s="82">
        <v>10.71623997173559</v>
      </c>
      <c r="L137" s="38" t="s">
        <v>0</v>
      </c>
    </row>
    <row r="138" spans="1:12" s="13" customFormat="1" ht="21.95" customHeight="1">
      <c r="A138" s="25"/>
      <c r="B138" s="25">
        <v>3724047</v>
      </c>
      <c r="C138" s="25">
        <v>8.7215064686347947</v>
      </c>
      <c r="D138" s="25">
        <v>7.4076132766315794</v>
      </c>
      <c r="E138" s="25">
        <v>6.8333992562392476</v>
      </c>
      <c r="F138" s="25">
        <v>7.3416366657026613</v>
      </c>
      <c r="G138" s="25">
        <v>17.552947102976947</v>
      </c>
      <c r="H138" s="25">
        <v>16.540768685250214</v>
      </c>
      <c r="I138" s="25">
        <v>13.430979791608429</v>
      </c>
      <c r="J138" s="25">
        <v>10.963100089767932</v>
      </c>
      <c r="K138" s="25">
        <v>11.208048663188192</v>
      </c>
      <c r="L138" s="25"/>
    </row>
    <row r="139" spans="1:12" s="13" customFormat="1" ht="21.95" customHeight="1">
      <c r="A139" s="25"/>
      <c r="B139" s="25"/>
      <c r="C139" s="25"/>
      <c r="D139" s="25"/>
      <c r="E139" s="25"/>
      <c r="F139" s="25"/>
      <c r="G139" s="25"/>
      <c r="H139" s="25"/>
      <c r="I139" s="25"/>
      <c r="J139" s="25"/>
      <c r="K139" s="25"/>
      <c r="L139" s="25"/>
    </row>
    <row r="140" spans="1:12" s="13" customFormat="1" ht="21.95" customHeight="1">
      <c r="A140" s="25"/>
      <c r="B140" s="25"/>
      <c r="C140" s="25"/>
      <c r="D140" s="25"/>
      <c r="E140" s="25"/>
      <c r="F140" s="25"/>
      <c r="G140" s="25"/>
      <c r="H140" s="25"/>
      <c r="I140" s="25"/>
      <c r="J140" s="25"/>
      <c r="K140" s="25"/>
      <c r="L140" s="25"/>
    </row>
    <row r="141" spans="1:12" s="13" customFormat="1" ht="24.95" customHeight="1" thickBot="1">
      <c r="A141" s="25"/>
      <c r="B141" s="25"/>
      <c r="C141" s="25"/>
      <c r="D141" s="25"/>
      <c r="E141" s="25"/>
      <c r="F141" s="25"/>
      <c r="G141" s="25"/>
      <c r="H141" s="25"/>
      <c r="I141" s="25"/>
      <c r="J141" s="25"/>
      <c r="K141" s="25"/>
      <c r="L141" s="25"/>
    </row>
    <row r="142" spans="1:12" ht="60" customHeight="1" thickBot="1">
      <c r="A142" s="447" t="s">
        <v>109</v>
      </c>
      <c r="B142" s="448"/>
      <c r="C142" s="448"/>
      <c r="D142" s="448"/>
      <c r="E142" s="448"/>
      <c r="F142" s="448"/>
      <c r="G142" s="448"/>
      <c r="H142" s="448"/>
      <c r="I142" s="448"/>
      <c r="J142" s="448"/>
      <c r="K142" s="448"/>
      <c r="L142" s="449"/>
    </row>
    <row r="143" spans="1:12" ht="50.1" customHeight="1" thickBot="1">
      <c r="A143" s="450" t="s">
        <v>94</v>
      </c>
      <c r="B143" s="450"/>
      <c r="C143" s="450"/>
      <c r="D143" s="450"/>
      <c r="E143" s="450"/>
      <c r="F143" s="450"/>
      <c r="G143" s="450"/>
      <c r="H143" s="450"/>
      <c r="I143" s="450"/>
      <c r="J143" s="450"/>
      <c r="K143" s="450"/>
      <c r="L143" s="450"/>
    </row>
    <row r="144" spans="1:12" ht="91.5" customHeight="1" thickBot="1">
      <c r="A144" s="97" t="s">
        <v>45</v>
      </c>
      <c r="B144" s="98" t="s">
        <v>91</v>
      </c>
      <c r="C144" s="98" t="s">
        <v>56</v>
      </c>
      <c r="D144" s="98" t="s">
        <v>55</v>
      </c>
      <c r="E144" s="98" t="s">
        <v>54</v>
      </c>
      <c r="F144" s="98" t="s">
        <v>53</v>
      </c>
      <c r="G144" s="98" t="s">
        <v>52</v>
      </c>
      <c r="H144" s="98" t="s">
        <v>51</v>
      </c>
      <c r="I144" s="98" t="s">
        <v>50</v>
      </c>
      <c r="J144" s="98" t="s">
        <v>110</v>
      </c>
      <c r="K144" s="98" t="s">
        <v>57</v>
      </c>
      <c r="L144" s="99" t="s">
        <v>90</v>
      </c>
    </row>
    <row r="145" spans="1:12" ht="21.95" customHeight="1">
      <c r="A145" s="6" t="s">
        <v>44</v>
      </c>
      <c r="B145" s="100">
        <v>12326</v>
      </c>
      <c r="C145" s="101">
        <v>6.068965517241379</v>
      </c>
      <c r="D145" s="101">
        <v>5.995943204868154</v>
      </c>
      <c r="E145" s="101">
        <v>5.2008113590263694</v>
      </c>
      <c r="F145" s="101">
        <v>6.4989858012170387</v>
      </c>
      <c r="G145" s="101">
        <v>18.125760649087219</v>
      </c>
      <c r="H145" s="101">
        <v>14.442190669371197</v>
      </c>
      <c r="I145" s="101">
        <v>14.612576064908723</v>
      </c>
      <c r="J145" s="101">
        <v>13.062880324543613</v>
      </c>
      <c r="K145" s="101">
        <v>15.991886409736308</v>
      </c>
      <c r="L145" s="14" t="s">
        <v>43</v>
      </c>
    </row>
    <row r="146" spans="1:12" ht="21.95" customHeight="1">
      <c r="A146" s="8" t="s">
        <v>42</v>
      </c>
      <c r="B146" s="102">
        <v>10272</v>
      </c>
      <c r="C146" s="103">
        <v>5.1786235763652293</v>
      </c>
      <c r="D146" s="103">
        <v>5.1883578312080214</v>
      </c>
      <c r="E146" s="103">
        <v>5.986566728316947</v>
      </c>
      <c r="F146" s="103">
        <v>6.5024822349849121</v>
      </c>
      <c r="G146" s="103">
        <v>15.565073493624066</v>
      </c>
      <c r="H146" s="103">
        <v>14.124403776890878</v>
      </c>
      <c r="I146" s="103">
        <v>15.973912197021317</v>
      </c>
      <c r="J146" s="103">
        <v>14.065998247834127</v>
      </c>
      <c r="K146" s="103">
        <v>17.414581913754503</v>
      </c>
      <c r="L146" s="15" t="s">
        <v>384</v>
      </c>
    </row>
    <row r="147" spans="1:12" ht="21.95" customHeight="1">
      <c r="A147" s="6" t="s">
        <v>41</v>
      </c>
      <c r="B147" s="100">
        <v>16982</v>
      </c>
      <c r="C147" s="101">
        <v>5.334432406971267</v>
      </c>
      <c r="D147" s="101">
        <v>4.5336787564766841</v>
      </c>
      <c r="E147" s="101">
        <v>4.3570419218087615</v>
      </c>
      <c r="F147" s="101">
        <v>5.1931229392369289</v>
      </c>
      <c r="G147" s="101">
        <v>21.743994347621289</v>
      </c>
      <c r="H147" s="101">
        <v>17.551813471502591</v>
      </c>
      <c r="I147" s="101">
        <v>13.430287329251062</v>
      </c>
      <c r="J147" s="101">
        <v>11.940650023551576</v>
      </c>
      <c r="K147" s="101">
        <v>15.914978803579841</v>
      </c>
      <c r="L147" s="14" t="s">
        <v>40</v>
      </c>
    </row>
    <row r="148" spans="1:12" ht="21.95" customHeight="1">
      <c r="A148" s="8" t="s">
        <v>39</v>
      </c>
      <c r="B148" s="102">
        <v>14722</v>
      </c>
      <c r="C148" s="103">
        <v>5.6238538341370647</v>
      </c>
      <c r="D148" s="103">
        <v>5.0669021259254228</v>
      </c>
      <c r="E148" s="103">
        <v>5.3929226380493107</v>
      </c>
      <c r="F148" s="103">
        <v>6.1400529783332205</v>
      </c>
      <c r="G148" s="103">
        <v>16.708551246349252</v>
      </c>
      <c r="H148" s="103">
        <v>14.718467703593019</v>
      </c>
      <c r="I148" s="103">
        <v>14.630170481559466</v>
      </c>
      <c r="J148" s="103">
        <v>13.862663859267812</v>
      </c>
      <c r="K148" s="103">
        <v>17.856415132785436</v>
      </c>
      <c r="L148" s="15" t="s">
        <v>38</v>
      </c>
    </row>
    <row r="149" spans="1:12" ht="21.95" customHeight="1">
      <c r="A149" s="6" t="s">
        <v>37</v>
      </c>
      <c r="B149" s="100">
        <v>21433</v>
      </c>
      <c r="C149" s="101">
        <v>7.170515512013063</v>
      </c>
      <c r="D149" s="101">
        <v>6.4287380452530911</v>
      </c>
      <c r="E149" s="101">
        <v>6.2841147655703287</v>
      </c>
      <c r="F149" s="101">
        <v>6.494051784464661</v>
      </c>
      <c r="G149" s="101">
        <v>16.445066480055985</v>
      </c>
      <c r="H149" s="101">
        <v>15.88989969675764</v>
      </c>
      <c r="I149" s="101">
        <v>15.017494751574528</v>
      </c>
      <c r="J149" s="101">
        <v>12.227665033823188</v>
      </c>
      <c r="K149" s="101">
        <v>14.04245393048752</v>
      </c>
      <c r="L149" s="14" t="s">
        <v>36</v>
      </c>
    </row>
    <row r="150" spans="1:12" ht="21.95" customHeight="1">
      <c r="A150" s="8" t="s">
        <v>35</v>
      </c>
      <c r="B150" s="102">
        <v>27746</v>
      </c>
      <c r="C150" s="103">
        <v>7.0061628284138822</v>
      </c>
      <c r="D150" s="103">
        <v>5.896132915270119</v>
      </c>
      <c r="E150" s="103">
        <v>5.5177136266983817</v>
      </c>
      <c r="F150" s="103">
        <v>6.3358200886582337</v>
      </c>
      <c r="G150" s="103">
        <v>17.803726528994126</v>
      </c>
      <c r="H150" s="103">
        <v>17.036075972177173</v>
      </c>
      <c r="I150" s="103">
        <v>13.680758280174432</v>
      </c>
      <c r="J150" s="103">
        <v>12.412152665152989</v>
      </c>
      <c r="K150" s="103">
        <v>14.31145709446066</v>
      </c>
      <c r="L150" s="9" t="s">
        <v>34</v>
      </c>
    </row>
    <row r="151" spans="1:12" ht="21.95" customHeight="1">
      <c r="A151" s="6" t="s">
        <v>33</v>
      </c>
      <c r="B151" s="100">
        <v>10905</v>
      </c>
      <c r="C151" s="101">
        <v>7.2705601907032182</v>
      </c>
      <c r="D151" s="101">
        <v>6.060328229577336</v>
      </c>
      <c r="E151" s="101">
        <v>6.0786650774731825</v>
      </c>
      <c r="F151" s="101">
        <v>6.4637388832859628</v>
      </c>
      <c r="G151" s="101">
        <v>15.558815439625928</v>
      </c>
      <c r="H151" s="101">
        <v>16.769047400751809</v>
      </c>
      <c r="I151" s="101">
        <v>14.550288805354361</v>
      </c>
      <c r="J151" s="101">
        <v>12.945814614467771</v>
      </c>
      <c r="K151" s="101">
        <v>14.302741358760429</v>
      </c>
      <c r="L151" s="7" t="s">
        <v>32</v>
      </c>
    </row>
    <row r="152" spans="1:12" ht="21.95" customHeight="1">
      <c r="A152" s="8" t="s">
        <v>31</v>
      </c>
      <c r="B152" s="102">
        <v>21573</v>
      </c>
      <c r="C152" s="103">
        <v>5.2887735236859186</v>
      </c>
      <c r="D152" s="103">
        <v>5.3536664503569114</v>
      </c>
      <c r="E152" s="103">
        <v>5.4834523036988969</v>
      </c>
      <c r="F152" s="103">
        <v>6.424399740428294</v>
      </c>
      <c r="G152" s="103">
        <v>18.221006767405211</v>
      </c>
      <c r="H152" s="103">
        <v>14.906832298136646</v>
      </c>
      <c r="I152" s="103">
        <v>13.29377954945768</v>
      </c>
      <c r="J152" s="103">
        <v>12.862705108000371</v>
      </c>
      <c r="K152" s="103">
        <v>18.165384258830073</v>
      </c>
      <c r="L152" s="9" t="s">
        <v>30</v>
      </c>
    </row>
    <row r="153" spans="1:12" ht="21.95" customHeight="1">
      <c r="A153" s="6" t="s">
        <v>29</v>
      </c>
      <c r="B153" s="100">
        <v>17626</v>
      </c>
      <c r="C153" s="101">
        <v>6.6435946896629972</v>
      </c>
      <c r="D153" s="101">
        <v>5.7471916487007828</v>
      </c>
      <c r="E153" s="101">
        <v>5.2025416997617153</v>
      </c>
      <c r="F153" s="101">
        <v>5.7244979008283217</v>
      </c>
      <c r="G153" s="101">
        <v>20.685351185748328</v>
      </c>
      <c r="H153" s="101">
        <v>17.303982752751619</v>
      </c>
      <c r="I153" s="101">
        <v>13.497106547146259</v>
      </c>
      <c r="J153" s="101">
        <v>11.227731759900147</v>
      </c>
      <c r="K153" s="101">
        <v>13.96800181549983</v>
      </c>
      <c r="L153" s="7" t="s">
        <v>28</v>
      </c>
    </row>
    <row r="154" spans="1:12" ht="21.95" customHeight="1">
      <c r="A154" s="8" t="s">
        <v>27</v>
      </c>
      <c r="B154" s="102">
        <v>36524</v>
      </c>
      <c r="C154" s="103">
        <v>6.707734428473648</v>
      </c>
      <c r="D154" s="103">
        <v>6.1245722108145104</v>
      </c>
      <c r="E154" s="103">
        <v>5.6919917864476384</v>
      </c>
      <c r="F154" s="103">
        <v>5.9192334017796027</v>
      </c>
      <c r="G154" s="103">
        <v>16.815879534565365</v>
      </c>
      <c r="H154" s="103">
        <v>16.227241615331963</v>
      </c>
      <c r="I154" s="103">
        <v>14.688569472963724</v>
      </c>
      <c r="J154" s="103">
        <v>12.481861738535251</v>
      </c>
      <c r="K154" s="103">
        <v>15.342915811088295</v>
      </c>
      <c r="L154" s="9" t="s">
        <v>26</v>
      </c>
    </row>
    <row r="155" spans="1:12" ht="21.95" customHeight="1">
      <c r="A155" s="6" t="s">
        <v>25</v>
      </c>
      <c r="B155" s="100">
        <v>16900</v>
      </c>
      <c r="C155" s="101">
        <v>7.367735826725057</v>
      </c>
      <c r="D155" s="101">
        <v>6.0776423245354483</v>
      </c>
      <c r="E155" s="101">
        <v>6.089478044739022</v>
      </c>
      <c r="F155" s="101">
        <v>6.6339211741034454</v>
      </c>
      <c r="G155" s="101">
        <v>15.954550834418274</v>
      </c>
      <c r="H155" s="101">
        <v>16.256361699609421</v>
      </c>
      <c r="I155" s="101">
        <v>14.114096342762455</v>
      </c>
      <c r="J155" s="101">
        <v>12.167120369274469</v>
      </c>
      <c r="K155" s="101">
        <v>15.339093383832406</v>
      </c>
      <c r="L155" s="7" t="s">
        <v>24</v>
      </c>
    </row>
    <row r="156" spans="1:12" ht="21.95" customHeight="1">
      <c r="A156" s="8" t="s">
        <v>23</v>
      </c>
      <c r="B156" s="102">
        <v>20693</v>
      </c>
      <c r="C156" s="103">
        <v>7.3499565091330821</v>
      </c>
      <c r="D156" s="103">
        <v>6.8280661061177153</v>
      </c>
      <c r="E156" s="103">
        <v>6.291678747463032</v>
      </c>
      <c r="F156" s="103">
        <v>5.8954286266550691</v>
      </c>
      <c r="G156" s="103">
        <v>15.381269933314003</v>
      </c>
      <c r="H156" s="103">
        <v>17.53648400502561</v>
      </c>
      <c r="I156" s="103">
        <v>14.835217937566444</v>
      </c>
      <c r="J156" s="103">
        <v>11.684546245288489</v>
      </c>
      <c r="K156" s="103">
        <v>14.197351889436552</v>
      </c>
      <c r="L156" s="9" t="s">
        <v>22</v>
      </c>
    </row>
    <row r="157" spans="1:12" ht="21.95" customHeight="1">
      <c r="A157" s="6" t="s">
        <v>21</v>
      </c>
      <c r="B157" s="100">
        <v>54855</v>
      </c>
      <c r="C157" s="101">
        <v>9.1295232886701303</v>
      </c>
      <c r="D157" s="101">
        <v>6.9729286300246107</v>
      </c>
      <c r="E157" s="101">
        <v>6.3713426305715064</v>
      </c>
      <c r="F157" s="101">
        <v>6.4624920244280375</v>
      </c>
      <c r="G157" s="101">
        <v>17.219943487375811</v>
      </c>
      <c r="H157" s="101">
        <v>17.870750159511438</v>
      </c>
      <c r="I157" s="101">
        <v>13.851061890438428</v>
      </c>
      <c r="J157" s="101">
        <v>11.032722632394496</v>
      </c>
      <c r="K157" s="101">
        <v>11.089235256585544</v>
      </c>
      <c r="L157" s="7" t="s">
        <v>20</v>
      </c>
    </row>
    <row r="158" spans="1:12" ht="21.95" customHeight="1">
      <c r="A158" s="8" t="s">
        <v>19</v>
      </c>
      <c r="B158" s="102">
        <v>53777</v>
      </c>
      <c r="C158" s="103">
        <v>9.7664385599523946</v>
      </c>
      <c r="D158" s="103">
        <v>7.8548051175245464</v>
      </c>
      <c r="E158" s="103">
        <v>7.341565010413567</v>
      </c>
      <c r="F158" s="103">
        <v>7.7339333531687</v>
      </c>
      <c r="G158" s="103">
        <v>18.556605177030644</v>
      </c>
      <c r="H158" s="103">
        <v>16.82534959833383</v>
      </c>
      <c r="I158" s="103">
        <v>13.673385897054446</v>
      </c>
      <c r="J158" s="103">
        <v>10.592085688783099</v>
      </c>
      <c r="K158" s="103">
        <v>7.655831597738767</v>
      </c>
      <c r="L158" s="9" t="s">
        <v>18</v>
      </c>
    </row>
    <row r="159" spans="1:12" ht="21.95" customHeight="1">
      <c r="A159" s="6" t="s">
        <v>17</v>
      </c>
      <c r="B159" s="100">
        <v>16419</v>
      </c>
      <c r="C159" s="101">
        <v>6.8518180157135022</v>
      </c>
      <c r="D159" s="101">
        <v>6.3219440891649921</v>
      </c>
      <c r="E159" s="101">
        <v>5.6763505694622083</v>
      </c>
      <c r="F159" s="101">
        <v>7.1928862902734636</v>
      </c>
      <c r="G159" s="101">
        <v>15.366343869906816</v>
      </c>
      <c r="H159" s="101">
        <v>14.714659845301176</v>
      </c>
      <c r="I159" s="101">
        <v>15.165357208112551</v>
      </c>
      <c r="J159" s="101">
        <v>13.563554418661305</v>
      </c>
      <c r="K159" s="101">
        <v>15.147085693403984</v>
      </c>
      <c r="L159" s="7" t="s">
        <v>16</v>
      </c>
    </row>
    <row r="160" spans="1:12" ht="21.95" customHeight="1">
      <c r="A160" s="8" t="s">
        <v>15</v>
      </c>
      <c r="B160" s="102">
        <v>43101</v>
      </c>
      <c r="C160" s="103">
        <v>8.1413424282499243</v>
      </c>
      <c r="D160" s="103">
        <v>6.786385466694508</v>
      </c>
      <c r="E160" s="103">
        <v>6.3386000324818443</v>
      </c>
      <c r="F160" s="103">
        <v>6.7191016449734349</v>
      </c>
      <c r="G160" s="103">
        <v>18.020463562330342</v>
      </c>
      <c r="H160" s="103">
        <v>16.456694740261245</v>
      </c>
      <c r="I160" s="103">
        <v>13.637734623326606</v>
      </c>
      <c r="J160" s="103">
        <v>12.651678615345352</v>
      </c>
      <c r="K160" s="103">
        <v>11.247998886336743</v>
      </c>
      <c r="L160" s="9" t="s">
        <v>14</v>
      </c>
    </row>
    <row r="161" spans="1:12" ht="21.95" customHeight="1">
      <c r="A161" s="6" t="s">
        <v>13</v>
      </c>
      <c r="B161" s="100">
        <v>14060</v>
      </c>
      <c r="C161" s="101">
        <v>5.7033138956051772</v>
      </c>
      <c r="D161" s="101">
        <v>5.3050775138671593</v>
      </c>
      <c r="E161" s="101">
        <v>5.532641160574598</v>
      </c>
      <c r="F161" s="101">
        <v>6.6277912103541459</v>
      </c>
      <c r="G161" s="101">
        <v>16.910823495946524</v>
      </c>
      <c r="H161" s="101">
        <v>14.628075664912533</v>
      </c>
      <c r="I161" s="101">
        <v>14.642298392831746</v>
      </c>
      <c r="J161" s="101">
        <v>13.163134689233397</v>
      </c>
      <c r="K161" s="101">
        <v>17.486843976674727</v>
      </c>
      <c r="L161" s="7" t="s">
        <v>12</v>
      </c>
    </row>
    <row r="162" spans="1:12" ht="21.95" customHeight="1">
      <c r="A162" s="8" t="s">
        <v>11</v>
      </c>
      <c r="B162" s="102">
        <v>12013</v>
      </c>
      <c r="C162" s="103">
        <v>7.8748022975110299</v>
      </c>
      <c r="D162" s="103">
        <v>6.5262632148505775</v>
      </c>
      <c r="E162" s="103">
        <v>6.0184799800216435</v>
      </c>
      <c r="F162" s="103">
        <v>6.7510197286273206</v>
      </c>
      <c r="G162" s="103">
        <v>15.707983018396737</v>
      </c>
      <c r="H162" s="103">
        <v>16.69025222675435</v>
      </c>
      <c r="I162" s="103">
        <v>14.284525097810707</v>
      </c>
      <c r="J162" s="103">
        <v>12.619662032797802</v>
      </c>
      <c r="K162" s="103">
        <v>13.527012403229834</v>
      </c>
      <c r="L162" s="9" t="s">
        <v>10</v>
      </c>
    </row>
    <row r="163" spans="1:12" ht="21.95" customHeight="1">
      <c r="A163" s="6" t="s">
        <v>9</v>
      </c>
      <c r="B163" s="100">
        <v>22822</v>
      </c>
      <c r="C163" s="101">
        <v>8.8288130394777191</v>
      </c>
      <c r="D163" s="101">
        <v>6.7169083818954558</v>
      </c>
      <c r="E163" s="101">
        <v>5.8449809402795427</v>
      </c>
      <c r="F163" s="101">
        <v>5.7704946764229064</v>
      </c>
      <c r="G163" s="101">
        <v>18.187793015817377</v>
      </c>
      <c r="H163" s="101">
        <v>19.261271524339481</v>
      </c>
      <c r="I163" s="101">
        <v>13.990272970249309</v>
      </c>
      <c r="J163" s="101">
        <v>10.953862331858213</v>
      </c>
      <c r="K163" s="101">
        <v>10.445603119659992</v>
      </c>
      <c r="L163" s="7" t="s">
        <v>8</v>
      </c>
    </row>
    <row r="164" spans="1:12" ht="21.95" customHeight="1">
      <c r="A164" s="8" t="s">
        <v>7</v>
      </c>
      <c r="B164" s="102">
        <v>37005</v>
      </c>
      <c r="C164" s="103">
        <v>8.5393865693825166</v>
      </c>
      <c r="D164" s="103">
        <v>6.474800702607757</v>
      </c>
      <c r="E164" s="103">
        <v>6.0316173490068907</v>
      </c>
      <c r="F164" s="103">
        <v>6.126199162275368</v>
      </c>
      <c r="G164" s="103">
        <v>17.340899878394811</v>
      </c>
      <c r="H164" s="103">
        <v>18.489393325226324</v>
      </c>
      <c r="I164" s="103">
        <v>14.160248615052021</v>
      </c>
      <c r="J164" s="103">
        <v>11.87947574652074</v>
      </c>
      <c r="K164" s="103">
        <v>10.957978651533576</v>
      </c>
      <c r="L164" s="9" t="s">
        <v>6</v>
      </c>
    </row>
    <row r="165" spans="1:12" ht="21.95" customHeight="1">
      <c r="A165" s="6" t="s">
        <v>5</v>
      </c>
      <c r="B165" s="100">
        <v>46348</v>
      </c>
      <c r="C165" s="101">
        <v>7.6294042764364463</v>
      </c>
      <c r="D165" s="101">
        <v>6.2528318985047573</v>
      </c>
      <c r="E165" s="101">
        <v>5.9097676224998379</v>
      </c>
      <c r="F165" s="101">
        <v>6.6412065505857987</v>
      </c>
      <c r="G165" s="101">
        <v>16.965499385073468</v>
      </c>
      <c r="H165" s="101">
        <v>17.053962500269705</v>
      </c>
      <c r="I165" s="101">
        <v>14.147625520529916</v>
      </c>
      <c r="J165" s="101">
        <v>12.391309038341209</v>
      </c>
      <c r="K165" s="101">
        <v>13.008393207758861</v>
      </c>
      <c r="L165" s="7" t="s">
        <v>4</v>
      </c>
    </row>
    <row r="166" spans="1:12" s="5" customFormat="1" ht="21.95" customHeight="1">
      <c r="A166" s="35" t="s">
        <v>3</v>
      </c>
      <c r="B166" s="104">
        <v>528102</v>
      </c>
      <c r="C166" s="105">
        <v>7.6061517253915838</v>
      </c>
      <c r="D166" s="105">
        <v>6.3768670282061377</v>
      </c>
      <c r="E166" s="105">
        <v>6.0127397218771774</v>
      </c>
      <c r="F166" s="105">
        <v>6.4747629290756503</v>
      </c>
      <c r="G166" s="105">
        <v>17.450275699094131</v>
      </c>
      <c r="H166" s="105">
        <v>16.752885751507257</v>
      </c>
      <c r="I166" s="105">
        <v>14.131472111976247</v>
      </c>
      <c r="J166" s="105">
        <v>12.084936528615142</v>
      </c>
      <c r="K166" s="105">
        <v>13.109908504256673</v>
      </c>
      <c r="L166" s="36" t="s">
        <v>2</v>
      </c>
    </row>
    <row r="167" spans="1:12" s="5" customFormat="1" ht="21.95" customHeight="1">
      <c r="A167" s="37" t="s">
        <v>1</v>
      </c>
      <c r="B167" s="106">
        <v>3724047</v>
      </c>
      <c r="C167" s="82">
        <v>8.7215064686347947</v>
      </c>
      <c r="D167" s="82">
        <v>7.4076132766315794</v>
      </c>
      <c r="E167" s="82">
        <v>6.8333992562392476</v>
      </c>
      <c r="F167" s="82">
        <v>7.3416366657026613</v>
      </c>
      <c r="G167" s="82">
        <v>17.552947102976947</v>
      </c>
      <c r="H167" s="82">
        <v>16.540768685250214</v>
      </c>
      <c r="I167" s="82">
        <v>13.430979791608429</v>
      </c>
      <c r="J167" s="82">
        <v>10.963100089767932</v>
      </c>
      <c r="K167" s="82">
        <v>11.208048663188192</v>
      </c>
      <c r="L167" s="38" t="s">
        <v>0</v>
      </c>
    </row>
  </sheetData>
  <mergeCells count="7">
    <mergeCell ref="A142:L142"/>
    <mergeCell ref="A143:L143"/>
    <mergeCell ref="A19:L19"/>
    <mergeCell ref="A85:L85"/>
    <mergeCell ref="A86:L86"/>
    <mergeCell ref="A112:L112"/>
    <mergeCell ref="A113:L113"/>
  </mergeCells>
  <printOptions horizontalCentered="1" verticalCentered="1"/>
  <pageMargins left="0.19685039370078741" right="0.19685039370078741" top="0.59055118110236227" bottom="0.59055118110236227" header="0.39370078740157483" footer="0.39370078740157483"/>
  <pageSetup paperSize="9" scale="65" orientation="landscape" useFirstPageNumber="1" r:id="rId1"/>
  <headerFooter>
    <oddHeader>&amp;L&amp;"Times New Roman,Gras"&amp;18&amp;K05-021Gouvernorat Tunis&amp;R&amp;"Times New Roman,Gras"&amp;18&amp;K05-021ولاية تونس</oddHeader>
    <oddFooter>&amp;L&amp;"Times New Roman,Gras"&amp;18&amp;K05-021Statistique Tunisie /RGPH 2014&amp;C&amp;"Times New Roman,Gras"&amp;18&amp;K05-020&amp;P&amp;R&amp;"Times New Roman,Gras"&amp;20&amp;K05-020إحصائيات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rightToLeft="1" view="pageBreakPreview" zoomScale="69" zoomScaleSheetLayoutView="69" workbookViewId="0">
      <selection activeCell="R85" sqref="R85"/>
    </sheetView>
  </sheetViews>
  <sheetFormatPr baseColWidth="10" defaultRowHeight="20.25"/>
  <cols>
    <col min="1" max="1" width="29.7109375" style="3" customWidth="1"/>
    <col min="2" max="2" width="37" style="2" customWidth="1"/>
    <col min="3" max="6" width="20.7109375" style="2" customWidth="1"/>
    <col min="7" max="7" width="37.7109375" style="4" customWidth="1"/>
    <col min="8" max="16384" width="11.42578125" style="1"/>
  </cols>
  <sheetData>
    <row r="1" spans="1:12" ht="24.95" customHeight="1"/>
    <row r="2" spans="1:12" s="16" customFormat="1" ht="60" customHeight="1" thickBot="1">
      <c r="A2" s="453" t="s">
        <v>111</v>
      </c>
      <c r="B2" s="453"/>
      <c r="C2" s="453"/>
      <c r="D2" s="453"/>
      <c r="E2" s="453"/>
      <c r="F2" s="453"/>
      <c r="G2" s="453"/>
    </row>
    <row r="3" spans="1:12" ht="50.1" customHeight="1" thickBot="1">
      <c r="A3" s="454" t="s">
        <v>92</v>
      </c>
      <c r="B3" s="455"/>
      <c r="C3" s="455"/>
      <c r="D3" s="455"/>
      <c r="E3" s="455"/>
      <c r="F3" s="455"/>
      <c r="G3" s="455"/>
      <c r="H3" s="79"/>
      <c r="I3" s="79"/>
      <c r="J3" s="79"/>
      <c r="K3" s="79"/>
      <c r="L3" s="80"/>
    </row>
    <row r="4" spans="1:12" ht="90" customHeight="1">
      <c r="A4" s="76" t="s">
        <v>45</v>
      </c>
      <c r="B4" s="77" t="s">
        <v>95</v>
      </c>
      <c r="C4" s="83" t="s">
        <v>46</v>
      </c>
      <c r="D4" s="83" t="s">
        <v>47</v>
      </c>
      <c r="E4" s="83" t="s">
        <v>48</v>
      </c>
      <c r="F4" s="83" t="s">
        <v>49</v>
      </c>
      <c r="G4" s="78" t="s">
        <v>90</v>
      </c>
    </row>
    <row r="5" spans="1:12" ht="24.95" customHeight="1">
      <c r="A5" s="6" t="s">
        <v>44</v>
      </c>
      <c r="B5" s="115">
        <v>19686</v>
      </c>
      <c r="C5" s="101">
        <v>37.070147813277799</v>
      </c>
      <c r="D5" s="101">
        <v>54.086452989282265</v>
      </c>
      <c r="E5" s="101">
        <v>6.3595265911515213</v>
      </c>
      <c r="F5" s="101">
        <v>2.4838726062884136</v>
      </c>
      <c r="G5" s="7" t="s">
        <v>43</v>
      </c>
    </row>
    <row r="6" spans="1:12" ht="24.95" customHeight="1">
      <c r="A6" s="8" t="s">
        <v>42</v>
      </c>
      <c r="B6" s="116">
        <v>17872</v>
      </c>
      <c r="C6" s="103">
        <v>42.722847070673154</v>
      </c>
      <c r="D6" s="103">
        <v>45.156958200436463</v>
      </c>
      <c r="E6" s="103">
        <v>8.3655083655083651</v>
      </c>
      <c r="F6" s="103">
        <v>3.7546863633820156</v>
      </c>
      <c r="G6" s="15" t="s">
        <v>384</v>
      </c>
    </row>
    <row r="7" spans="1:12" ht="24.95" customHeight="1">
      <c r="A7" s="6" t="s">
        <v>41</v>
      </c>
      <c r="B7" s="115">
        <v>31229</v>
      </c>
      <c r="C7" s="101">
        <v>49.34033559625977</v>
      </c>
      <c r="D7" s="101">
        <v>40.233124119380044</v>
      </c>
      <c r="E7" s="101">
        <v>6.9937235814013068</v>
      </c>
      <c r="F7" s="101">
        <v>3.432816702958883</v>
      </c>
      <c r="G7" s="7" t="s">
        <v>40</v>
      </c>
    </row>
    <row r="8" spans="1:12" ht="24.95" customHeight="1">
      <c r="A8" s="8" t="s">
        <v>39</v>
      </c>
      <c r="B8" s="116">
        <v>24331</v>
      </c>
      <c r="C8" s="103">
        <v>41.161481237926921</v>
      </c>
      <c r="D8" s="103">
        <v>46.138670831449588</v>
      </c>
      <c r="E8" s="103">
        <v>8.922773416628992</v>
      </c>
      <c r="F8" s="103">
        <v>3.7770745139944926</v>
      </c>
      <c r="G8" s="9" t="s">
        <v>38</v>
      </c>
    </row>
    <row r="9" spans="1:12" ht="24.95" customHeight="1">
      <c r="A9" s="6" t="s">
        <v>37</v>
      </c>
      <c r="B9" s="115">
        <v>33505</v>
      </c>
      <c r="C9" s="101">
        <v>37.710789434412774</v>
      </c>
      <c r="D9" s="101">
        <v>52.669750783465155</v>
      </c>
      <c r="E9" s="101">
        <v>7.1840023877033286</v>
      </c>
      <c r="F9" s="101">
        <v>2.4354573944187434</v>
      </c>
      <c r="G9" s="7" t="s">
        <v>36</v>
      </c>
    </row>
    <row r="10" spans="1:12" ht="24.95" customHeight="1">
      <c r="A10" s="8" t="s">
        <v>35</v>
      </c>
      <c r="B10" s="116">
        <v>44808</v>
      </c>
      <c r="C10" s="103">
        <v>38.023076751400453</v>
      </c>
      <c r="D10" s="103">
        <v>54.391054969089645</v>
      </c>
      <c r="E10" s="103">
        <v>5.833909880152655</v>
      </c>
      <c r="F10" s="103">
        <v>1.7519583993572432</v>
      </c>
      <c r="G10" s="9" t="s">
        <v>34</v>
      </c>
    </row>
    <row r="11" spans="1:12" ht="24.95" customHeight="1">
      <c r="A11" s="6" t="s">
        <v>33</v>
      </c>
      <c r="B11" s="115">
        <v>17301</v>
      </c>
      <c r="C11" s="101">
        <v>36.93428125541876</v>
      </c>
      <c r="D11" s="101">
        <v>54.904340789549735</v>
      </c>
      <c r="E11" s="101">
        <v>6.0805733772614303</v>
      </c>
      <c r="F11" s="101">
        <v>2.080804577770071</v>
      </c>
      <c r="G11" s="7" t="s">
        <v>32</v>
      </c>
    </row>
    <row r="12" spans="1:12" ht="24.95" customHeight="1">
      <c r="A12" s="8" t="s">
        <v>31</v>
      </c>
      <c r="B12" s="116">
        <v>34566</v>
      </c>
      <c r="C12" s="103">
        <v>35.907079005988372</v>
      </c>
      <c r="D12" s="103">
        <v>55.934851158619495</v>
      </c>
      <c r="E12" s="103">
        <v>5.3982121676743713</v>
      </c>
      <c r="F12" s="103">
        <v>2.7598576677177653</v>
      </c>
      <c r="G12" s="9" t="s">
        <v>30</v>
      </c>
    </row>
    <row r="13" spans="1:12" ht="24.95" customHeight="1">
      <c r="A13" s="6" t="s">
        <v>29</v>
      </c>
      <c r="B13" s="115">
        <v>28919</v>
      </c>
      <c r="C13" s="101">
        <v>40.926066809599554</v>
      </c>
      <c r="D13" s="101">
        <v>51.480047029531782</v>
      </c>
      <c r="E13" s="101">
        <v>5.4706411231758763</v>
      </c>
      <c r="F13" s="101">
        <v>2.1232450376927865</v>
      </c>
      <c r="G13" s="7" t="s">
        <v>28</v>
      </c>
    </row>
    <row r="14" spans="1:12" ht="24.95" customHeight="1">
      <c r="A14" s="8" t="s">
        <v>27</v>
      </c>
      <c r="B14" s="116">
        <v>57939</v>
      </c>
      <c r="C14" s="103">
        <v>37.234630121854394</v>
      </c>
      <c r="D14" s="103">
        <v>53.745382995616012</v>
      </c>
      <c r="E14" s="103">
        <v>6.8020987952639027</v>
      </c>
      <c r="F14" s="103">
        <v>2.2178880872656976</v>
      </c>
      <c r="G14" s="9" t="s">
        <v>26</v>
      </c>
    </row>
    <row r="15" spans="1:12" ht="24.95" customHeight="1">
      <c r="A15" s="6" t="s">
        <v>25</v>
      </c>
      <c r="B15" s="115">
        <v>26999</v>
      </c>
      <c r="C15" s="101">
        <v>40.475573169376645</v>
      </c>
      <c r="D15" s="101">
        <v>49.164783880884478</v>
      </c>
      <c r="E15" s="101">
        <v>7.9521463757916964</v>
      </c>
      <c r="F15" s="101">
        <v>2.4074965739471832</v>
      </c>
      <c r="G15" s="7" t="s">
        <v>24</v>
      </c>
    </row>
    <row r="16" spans="1:12" ht="24.95" customHeight="1">
      <c r="A16" s="8" t="s">
        <v>23</v>
      </c>
      <c r="B16" s="116">
        <v>32048</v>
      </c>
      <c r="C16" s="103">
        <v>34.61886486317826</v>
      </c>
      <c r="D16" s="103">
        <v>56.104714655683487</v>
      </c>
      <c r="E16" s="103">
        <v>7.0392211925489097</v>
      </c>
      <c r="F16" s="103">
        <v>2.2371992885893475</v>
      </c>
      <c r="G16" s="9" t="s">
        <v>22</v>
      </c>
    </row>
    <row r="17" spans="1:12" ht="24.95" customHeight="1">
      <c r="A17" s="6" t="s">
        <v>21</v>
      </c>
      <c r="B17" s="115">
        <v>84633</v>
      </c>
      <c r="C17" s="101">
        <v>35.275421225512204</v>
      </c>
      <c r="D17" s="101">
        <v>57.879811895928349</v>
      </c>
      <c r="E17" s="101">
        <v>5.2638419547699504</v>
      </c>
      <c r="F17" s="101">
        <v>1.5809249237894938</v>
      </c>
      <c r="G17" s="7" t="s">
        <v>20</v>
      </c>
    </row>
    <row r="18" spans="1:12" ht="24.95" customHeight="1">
      <c r="A18" s="8" t="s">
        <v>19</v>
      </c>
      <c r="B18" s="116">
        <v>81671</v>
      </c>
      <c r="C18" s="103">
        <v>36.069548181706871</v>
      </c>
      <c r="D18" s="103">
        <v>58.502510101628502</v>
      </c>
      <c r="E18" s="103">
        <v>4.1557487449491859</v>
      </c>
      <c r="F18" s="103">
        <v>1.2721929717154401</v>
      </c>
      <c r="G18" s="9" t="s">
        <v>18</v>
      </c>
    </row>
    <row r="19" spans="1:12" ht="24.95" customHeight="1">
      <c r="A19" s="6" t="s">
        <v>17</v>
      </c>
      <c r="B19" s="115">
        <v>25727</v>
      </c>
      <c r="C19" s="101">
        <v>37.73078866560423</v>
      </c>
      <c r="D19" s="101">
        <v>52.318575815291325</v>
      </c>
      <c r="E19" s="101">
        <v>7.5173941773234345</v>
      </c>
      <c r="F19" s="101">
        <v>2.4332413417810081</v>
      </c>
      <c r="G19" s="7" t="s">
        <v>16</v>
      </c>
    </row>
    <row r="20" spans="1:12" ht="24.95" customHeight="1">
      <c r="A20" s="8" t="s">
        <v>15</v>
      </c>
      <c r="B20" s="116">
        <v>67037</v>
      </c>
      <c r="C20" s="103">
        <v>36.875158494562704</v>
      </c>
      <c r="D20" s="103">
        <v>56.113787908170124</v>
      </c>
      <c r="E20" s="103">
        <v>5.2239807867297161</v>
      </c>
      <c r="F20" s="103">
        <v>1.7870728105374645</v>
      </c>
      <c r="G20" s="9" t="s">
        <v>14</v>
      </c>
    </row>
    <row r="21" spans="1:12" ht="24.95" customHeight="1">
      <c r="A21" s="6" t="s">
        <v>13</v>
      </c>
      <c r="B21" s="115">
        <v>22984</v>
      </c>
      <c r="C21" s="101">
        <v>41.067699269056732</v>
      </c>
      <c r="D21" s="101">
        <v>47.080577793247478</v>
      </c>
      <c r="E21" s="101">
        <v>8.5929342151061601</v>
      </c>
      <c r="F21" s="101">
        <v>3.2587887225896277</v>
      </c>
      <c r="G21" s="7" t="s">
        <v>12</v>
      </c>
    </row>
    <row r="22" spans="1:12" ht="24.95" customHeight="1">
      <c r="A22" s="8" t="s">
        <v>11</v>
      </c>
      <c r="B22" s="116">
        <v>18637</v>
      </c>
      <c r="C22" s="103">
        <v>37.625409088470413</v>
      </c>
      <c r="D22" s="103">
        <v>53.554375234722897</v>
      </c>
      <c r="E22" s="103">
        <v>6.9638929127099081</v>
      </c>
      <c r="F22" s="103">
        <v>1.8563227640967863</v>
      </c>
      <c r="G22" s="9" t="s">
        <v>10</v>
      </c>
    </row>
    <row r="23" spans="1:12" ht="24.95" customHeight="1">
      <c r="A23" s="6" t="s">
        <v>9</v>
      </c>
      <c r="B23" s="115">
        <v>35796</v>
      </c>
      <c r="C23" s="101">
        <v>34.848442519905014</v>
      </c>
      <c r="D23" s="101">
        <v>57.714764631931835</v>
      </c>
      <c r="E23" s="101">
        <v>4.8805699119988821</v>
      </c>
      <c r="F23" s="101">
        <v>2.5562229361642688</v>
      </c>
      <c r="G23" s="7" t="s">
        <v>8</v>
      </c>
    </row>
    <row r="24" spans="1:12" ht="24.95" customHeight="1">
      <c r="A24" s="8" t="s">
        <v>7</v>
      </c>
      <c r="B24" s="116">
        <v>58041</v>
      </c>
      <c r="C24" s="103">
        <v>34.11553901552351</v>
      </c>
      <c r="D24" s="103">
        <v>58.608569804103993</v>
      </c>
      <c r="E24" s="103">
        <v>5.0963973742699125</v>
      </c>
      <c r="F24" s="103">
        <v>2.1794938061025828</v>
      </c>
      <c r="G24" s="9" t="s">
        <v>6</v>
      </c>
    </row>
    <row r="25" spans="1:12" ht="24.95" customHeight="1">
      <c r="A25" s="6" t="s">
        <v>5</v>
      </c>
      <c r="B25" s="115">
        <v>73868</v>
      </c>
      <c r="C25" s="101">
        <v>34.174473384956947</v>
      </c>
      <c r="D25" s="101">
        <v>57.993989278171874</v>
      </c>
      <c r="E25" s="101">
        <v>5.4448475659284128</v>
      </c>
      <c r="F25" s="101">
        <v>2.3866897709427626</v>
      </c>
      <c r="G25" s="7" t="s">
        <v>4</v>
      </c>
    </row>
    <row r="26" spans="1:12" s="5" customFormat="1" ht="24.95" customHeight="1">
      <c r="A26" s="10" t="s">
        <v>3</v>
      </c>
      <c r="B26" s="117">
        <v>837597</v>
      </c>
      <c r="C26" s="105">
        <v>37.246118653861764</v>
      </c>
      <c r="D26" s="105">
        <v>54.537151562328376</v>
      </c>
      <c r="E26" s="105">
        <v>5.9995510962325511</v>
      </c>
      <c r="F26" s="105">
        <v>2.2171786875773045</v>
      </c>
      <c r="G26" s="11" t="s">
        <v>2</v>
      </c>
    </row>
    <row r="27" spans="1:12" s="5" customFormat="1" ht="24.95" customHeight="1">
      <c r="A27" s="62" t="s">
        <v>1</v>
      </c>
      <c r="B27" s="118">
        <v>5670820</v>
      </c>
      <c r="C27" s="119">
        <v>36.202771380505816</v>
      </c>
      <c r="D27" s="119">
        <v>57.112392916721042</v>
      </c>
      <c r="E27" s="119">
        <v>5.1795331186671421</v>
      </c>
      <c r="F27" s="119">
        <v>1.5053025841060024</v>
      </c>
      <c r="G27" s="12" t="s">
        <v>0</v>
      </c>
    </row>
    <row r="28" spans="1:12" s="42" customFormat="1" ht="24.95" customHeight="1">
      <c r="A28" s="39"/>
      <c r="B28" s="40"/>
      <c r="C28" s="40"/>
      <c r="D28" s="40"/>
      <c r="E28" s="40"/>
      <c r="F28" s="40"/>
      <c r="G28" s="41"/>
    </row>
    <row r="29" spans="1:12" s="16" customFormat="1" ht="60" customHeight="1" thickBot="1">
      <c r="A29" s="453" t="s">
        <v>111</v>
      </c>
      <c r="B29" s="453"/>
      <c r="C29" s="453"/>
      <c r="D29" s="453"/>
      <c r="E29" s="453"/>
      <c r="F29" s="453"/>
      <c r="G29" s="453"/>
    </row>
    <row r="30" spans="1:12" ht="39.950000000000003" customHeight="1" thickBot="1">
      <c r="A30" s="454" t="s">
        <v>93</v>
      </c>
      <c r="B30" s="455"/>
      <c r="C30" s="455"/>
      <c r="D30" s="455"/>
      <c r="E30" s="455"/>
      <c r="F30" s="455"/>
      <c r="G30" s="455"/>
      <c r="H30" s="79"/>
      <c r="I30" s="79"/>
      <c r="J30" s="79"/>
      <c r="K30" s="79"/>
      <c r="L30" s="80"/>
    </row>
    <row r="31" spans="1:12" ht="90" customHeight="1">
      <c r="A31" s="76" t="s">
        <v>45</v>
      </c>
      <c r="B31" s="77" t="s">
        <v>95</v>
      </c>
      <c r="C31" s="83" t="s">
        <v>46</v>
      </c>
      <c r="D31" s="83" t="s">
        <v>47</v>
      </c>
      <c r="E31" s="83" t="s">
        <v>48</v>
      </c>
      <c r="F31" s="83" t="s">
        <v>49</v>
      </c>
      <c r="G31" s="78" t="s">
        <v>90</v>
      </c>
    </row>
    <row r="32" spans="1:12" ht="24.95" customHeight="1">
      <c r="A32" s="6" t="s">
        <v>44</v>
      </c>
      <c r="B32" s="120">
        <v>9488</v>
      </c>
      <c r="C32" s="101">
        <v>40.383602065549582</v>
      </c>
      <c r="D32" s="101">
        <v>55.559068394983669</v>
      </c>
      <c r="E32" s="101">
        <v>2.223627357993466</v>
      </c>
      <c r="F32" s="101">
        <v>1.833702181473285</v>
      </c>
      <c r="G32" s="14" t="s">
        <v>43</v>
      </c>
    </row>
    <row r="33" spans="1:7" ht="24.95" customHeight="1">
      <c r="A33" s="8" t="s">
        <v>42</v>
      </c>
      <c r="B33" s="121">
        <v>9280</v>
      </c>
      <c r="C33" s="103">
        <v>50.328699213277297</v>
      </c>
      <c r="D33" s="103">
        <v>45.166505011315877</v>
      </c>
      <c r="E33" s="103">
        <v>2.3601681215648238</v>
      </c>
      <c r="F33" s="103">
        <v>2.1446276538420088</v>
      </c>
      <c r="G33" s="15" t="s">
        <v>384</v>
      </c>
    </row>
    <row r="34" spans="1:7" ht="24.95" customHeight="1">
      <c r="A34" s="6" t="s">
        <v>41</v>
      </c>
      <c r="B34" s="120">
        <v>16662</v>
      </c>
      <c r="C34" s="101">
        <v>57.52355800972331</v>
      </c>
      <c r="D34" s="101">
        <v>37.998919632675111</v>
      </c>
      <c r="E34" s="101">
        <v>2.1967468939439407</v>
      </c>
      <c r="F34" s="101">
        <v>2.2807754636576436</v>
      </c>
      <c r="G34" s="14" t="s">
        <v>40</v>
      </c>
    </row>
    <row r="35" spans="1:7" ht="24.95" customHeight="1">
      <c r="A35" s="8" t="s">
        <v>39</v>
      </c>
      <c r="B35" s="121">
        <v>11977</v>
      </c>
      <c r="C35" s="103">
        <v>48.217416715371129</v>
      </c>
      <c r="D35" s="103">
        <v>46.864824246472402</v>
      </c>
      <c r="E35" s="103">
        <v>2.170827419220172</v>
      </c>
      <c r="F35" s="103">
        <v>2.7469316189362947</v>
      </c>
      <c r="G35" s="15" t="s">
        <v>38</v>
      </c>
    </row>
    <row r="36" spans="1:7" ht="24.95" customHeight="1">
      <c r="A36" s="6" t="s">
        <v>37</v>
      </c>
      <c r="B36" s="120">
        <v>16333</v>
      </c>
      <c r="C36" s="101">
        <v>42.87638523235168</v>
      </c>
      <c r="D36" s="101">
        <v>53.823547419335085</v>
      </c>
      <c r="E36" s="101">
        <v>1.659217535051736</v>
      </c>
      <c r="F36" s="101">
        <v>1.640849813261495</v>
      </c>
      <c r="G36" s="14" t="s">
        <v>36</v>
      </c>
    </row>
    <row r="37" spans="1:7" ht="24.95" customHeight="1">
      <c r="A37" s="8" t="s">
        <v>35</v>
      </c>
      <c r="B37" s="121">
        <v>22173</v>
      </c>
      <c r="C37" s="103">
        <v>43.038831010688675</v>
      </c>
      <c r="D37" s="103">
        <v>54.498714652956295</v>
      </c>
      <c r="E37" s="103">
        <v>1.4251567221395391</v>
      </c>
      <c r="F37" s="103">
        <v>1.0372976142154873</v>
      </c>
      <c r="G37" s="15" t="s">
        <v>34</v>
      </c>
    </row>
    <row r="38" spans="1:7" ht="24.95" customHeight="1">
      <c r="A38" s="6" t="s">
        <v>33</v>
      </c>
      <c r="B38" s="120">
        <v>8514</v>
      </c>
      <c r="C38" s="101">
        <v>42.029836720310115</v>
      </c>
      <c r="D38" s="101">
        <v>55.374133677904382</v>
      </c>
      <c r="E38" s="101">
        <v>1.3626218724304007</v>
      </c>
      <c r="F38" s="101">
        <v>1.233407729355104</v>
      </c>
      <c r="G38" s="14" t="s">
        <v>32</v>
      </c>
    </row>
    <row r="39" spans="1:7" ht="24.95" customHeight="1">
      <c r="A39" s="8" t="s">
        <v>31</v>
      </c>
      <c r="B39" s="121">
        <v>16471</v>
      </c>
      <c r="C39" s="103">
        <v>37.900679941719282</v>
      </c>
      <c r="D39" s="103">
        <v>58.997085964060226</v>
      </c>
      <c r="E39" s="103">
        <v>1.584507042253521</v>
      </c>
      <c r="F39" s="103">
        <v>1.5177270519669743</v>
      </c>
      <c r="G39" s="15" t="s">
        <v>30</v>
      </c>
    </row>
    <row r="40" spans="1:7" ht="24.95" customHeight="1">
      <c r="A40" s="6" t="s">
        <v>29</v>
      </c>
      <c r="B40" s="120">
        <v>14394</v>
      </c>
      <c r="C40" s="101">
        <v>44.820398804974637</v>
      </c>
      <c r="D40" s="101">
        <v>52.358785520739247</v>
      </c>
      <c r="E40" s="101">
        <v>1.389564371569513</v>
      </c>
      <c r="F40" s="101">
        <v>1.4312513027165983</v>
      </c>
      <c r="G40" s="14" t="s">
        <v>28</v>
      </c>
    </row>
    <row r="41" spans="1:7" ht="24.95" customHeight="1">
      <c r="A41" s="8" t="s">
        <v>27</v>
      </c>
      <c r="B41" s="121">
        <v>28181</v>
      </c>
      <c r="C41" s="103">
        <v>42.093683463449253</v>
      </c>
      <c r="D41" s="103">
        <v>54.865152590489707</v>
      </c>
      <c r="E41" s="103">
        <v>1.7104329311568487</v>
      </c>
      <c r="F41" s="103">
        <v>1.3307310149041873</v>
      </c>
      <c r="G41" s="15" t="s">
        <v>26</v>
      </c>
    </row>
    <row r="42" spans="1:7" ht="24.95" customHeight="1">
      <c r="A42" s="6" t="s">
        <v>25</v>
      </c>
      <c r="B42" s="120">
        <v>13400</v>
      </c>
      <c r="C42" s="101">
        <v>47.291044776119406</v>
      </c>
      <c r="D42" s="101">
        <v>49.171641791044777</v>
      </c>
      <c r="E42" s="101">
        <v>1.7462686567164178</v>
      </c>
      <c r="F42" s="101">
        <v>1.791044776119403</v>
      </c>
      <c r="G42" s="14" t="s">
        <v>24</v>
      </c>
    </row>
    <row r="43" spans="1:7" ht="24.95" customHeight="1">
      <c r="A43" s="8" t="s">
        <v>23</v>
      </c>
      <c r="B43" s="121">
        <v>15591</v>
      </c>
      <c r="C43" s="103">
        <v>39.719086711133912</v>
      </c>
      <c r="D43" s="103">
        <v>57.067727039507446</v>
      </c>
      <c r="E43" s="103">
        <v>1.9561313494099539</v>
      </c>
      <c r="F43" s="103">
        <v>1.2570548999486917</v>
      </c>
      <c r="G43" s="15" t="s">
        <v>22</v>
      </c>
    </row>
    <row r="44" spans="1:7" ht="24.95" customHeight="1">
      <c r="A44" s="6" t="s">
        <v>21</v>
      </c>
      <c r="B44" s="120">
        <v>42106</v>
      </c>
      <c r="C44" s="101">
        <v>40.172421982615305</v>
      </c>
      <c r="D44" s="101">
        <v>57.625991545147961</v>
      </c>
      <c r="E44" s="101">
        <v>1.3394765591602147</v>
      </c>
      <c r="F44" s="101">
        <v>0.86210991307652107</v>
      </c>
      <c r="G44" s="14" t="s">
        <v>20</v>
      </c>
    </row>
    <row r="45" spans="1:7" ht="24.95" customHeight="1">
      <c r="A45" s="8" t="s">
        <v>19</v>
      </c>
      <c r="B45" s="121">
        <v>41318</v>
      </c>
      <c r="C45" s="103">
        <v>40.931313229101121</v>
      </c>
      <c r="D45" s="103">
        <v>57.442276973716055</v>
      </c>
      <c r="E45" s="103">
        <v>1.0189263759136453</v>
      </c>
      <c r="F45" s="103">
        <v>0.60748342126918053</v>
      </c>
      <c r="G45" s="15" t="s">
        <v>18</v>
      </c>
    </row>
    <row r="46" spans="1:7" ht="24.95" customHeight="1">
      <c r="A46" s="6" t="s">
        <v>17</v>
      </c>
      <c r="B46" s="120">
        <v>12402</v>
      </c>
      <c r="C46" s="101">
        <v>42.896307047250446</v>
      </c>
      <c r="D46" s="101">
        <v>53.878406708595385</v>
      </c>
      <c r="E46" s="101">
        <v>1.8061602967263346</v>
      </c>
      <c r="F46" s="101">
        <v>1.4191259474278342</v>
      </c>
      <c r="G46" s="14" t="s">
        <v>16</v>
      </c>
    </row>
    <row r="47" spans="1:7" ht="24.95" customHeight="1">
      <c r="A47" s="8" t="s">
        <v>15</v>
      </c>
      <c r="B47" s="121">
        <v>33102</v>
      </c>
      <c r="C47" s="103">
        <v>41.640988459911789</v>
      </c>
      <c r="D47" s="103">
        <v>56.150685759168631</v>
      </c>
      <c r="E47" s="103">
        <v>1.3110990272491088</v>
      </c>
      <c r="F47" s="103">
        <v>0.89722675367047322</v>
      </c>
      <c r="G47" s="15" t="s">
        <v>14</v>
      </c>
    </row>
    <row r="48" spans="1:7" ht="24.95" customHeight="1">
      <c r="A48" s="6" t="s">
        <v>13</v>
      </c>
      <c r="B48" s="120">
        <v>11250</v>
      </c>
      <c r="C48" s="101">
        <v>47.413333333333334</v>
      </c>
      <c r="D48" s="101">
        <v>47.84</v>
      </c>
      <c r="E48" s="101">
        <v>2.3644444444444446</v>
      </c>
      <c r="F48" s="101">
        <v>2.382222222222222</v>
      </c>
      <c r="G48" s="14" t="s">
        <v>12</v>
      </c>
    </row>
    <row r="49" spans="1:12" ht="24.95" customHeight="1">
      <c r="A49" s="8" t="s">
        <v>11</v>
      </c>
      <c r="B49" s="121">
        <v>9077</v>
      </c>
      <c r="C49" s="103">
        <v>42.773738708966732</v>
      </c>
      <c r="D49" s="103">
        <v>54.516413306895792</v>
      </c>
      <c r="E49" s="103">
        <v>1.6303150473672614</v>
      </c>
      <c r="F49" s="103">
        <v>1.0795329367702138</v>
      </c>
      <c r="G49" s="15" t="s">
        <v>10</v>
      </c>
    </row>
    <row r="50" spans="1:12" ht="24.95" customHeight="1">
      <c r="A50" s="6" t="s">
        <v>9</v>
      </c>
      <c r="B50" s="120">
        <v>17856</v>
      </c>
      <c r="C50" s="101">
        <v>39.501540184822176</v>
      </c>
      <c r="D50" s="101">
        <v>57.754130495659481</v>
      </c>
      <c r="E50" s="101">
        <v>1.1873424810977318</v>
      </c>
      <c r="F50" s="101">
        <v>1.5569868384206105</v>
      </c>
      <c r="G50" s="14" t="s">
        <v>8</v>
      </c>
    </row>
    <row r="51" spans="1:12" ht="24.95" customHeight="1">
      <c r="A51" s="8" t="s">
        <v>7</v>
      </c>
      <c r="B51" s="121">
        <v>28824</v>
      </c>
      <c r="C51" s="103">
        <v>38.492228698306967</v>
      </c>
      <c r="D51" s="103">
        <v>59.037607549264507</v>
      </c>
      <c r="E51" s="103">
        <v>1.3218151540383014</v>
      </c>
      <c r="F51" s="103">
        <v>1.1483485983902304</v>
      </c>
      <c r="G51" s="15" t="s">
        <v>6</v>
      </c>
    </row>
    <row r="52" spans="1:12" ht="24.95" customHeight="1">
      <c r="A52" s="6" t="s">
        <v>5</v>
      </c>
      <c r="B52" s="120">
        <v>36693</v>
      </c>
      <c r="C52" s="101">
        <v>38.282506200092662</v>
      </c>
      <c r="D52" s="101">
        <v>58.398059575395855</v>
      </c>
      <c r="E52" s="101">
        <v>1.8123347777505245</v>
      </c>
      <c r="F52" s="101">
        <v>1.5070994467609626</v>
      </c>
      <c r="G52" s="14" t="s">
        <v>4</v>
      </c>
    </row>
    <row r="53" spans="1:12" s="5" customFormat="1" ht="24.95" customHeight="1">
      <c r="A53" s="10" t="s">
        <v>3</v>
      </c>
      <c r="B53" s="122">
        <v>415092</v>
      </c>
      <c r="C53" s="105">
        <v>42.259269074176686</v>
      </c>
      <c r="D53" s="105">
        <v>54.820159483485511</v>
      </c>
      <c r="E53" s="105">
        <v>1.5794165120817172</v>
      </c>
      <c r="F53" s="105">
        <v>1.341154930256089</v>
      </c>
      <c r="G53" s="11" t="s">
        <v>2</v>
      </c>
    </row>
    <row r="54" spans="1:12" s="13" customFormat="1" ht="24.95" customHeight="1">
      <c r="A54" s="62" t="s">
        <v>1</v>
      </c>
      <c r="B54" s="81">
        <v>2801908</v>
      </c>
      <c r="C54" s="123">
        <v>40.79434442529876</v>
      </c>
      <c r="D54" s="123">
        <v>57.296171037735718</v>
      </c>
      <c r="E54" s="123">
        <v>1.1206292283686687</v>
      </c>
      <c r="F54" s="123">
        <v>0.78885530859685615</v>
      </c>
      <c r="G54" s="12" t="s">
        <v>0</v>
      </c>
    </row>
    <row r="55" spans="1:12" ht="24.95" customHeight="1"/>
    <row r="56" spans="1:12" ht="60" customHeight="1" thickBot="1">
      <c r="A56" s="453" t="s">
        <v>111</v>
      </c>
      <c r="B56" s="453"/>
      <c r="C56" s="453"/>
      <c r="D56" s="453"/>
      <c r="E56" s="453"/>
      <c r="F56" s="453"/>
      <c r="G56" s="453"/>
    </row>
    <row r="57" spans="1:12" ht="50.1" customHeight="1" thickBot="1">
      <c r="A57" s="454" t="s">
        <v>94</v>
      </c>
      <c r="B57" s="455"/>
      <c r="C57" s="455"/>
      <c r="D57" s="455"/>
      <c r="E57" s="455"/>
      <c r="F57" s="455"/>
      <c r="G57" s="455"/>
      <c r="H57" s="79"/>
      <c r="I57" s="79"/>
      <c r="J57" s="79"/>
      <c r="K57" s="79"/>
      <c r="L57" s="80"/>
    </row>
    <row r="58" spans="1:12" ht="90" customHeight="1">
      <c r="A58" s="76" t="s">
        <v>45</v>
      </c>
      <c r="B58" s="77" t="s">
        <v>95</v>
      </c>
      <c r="C58" s="83" t="s">
        <v>46</v>
      </c>
      <c r="D58" s="83" t="s">
        <v>47</v>
      </c>
      <c r="E58" s="83" t="s">
        <v>48</v>
      </c>
      <c r="F58" s="83" t="s">
        <v>49</v>
      </c>
      <c r="G58" s="78" t="s">
        <v>90</v>
      </c>
    </row>
    <row r="59" spans="1:12" ht="24.95" customHeight="1">
      <c r="A59" s="6" t="s">
        <v>44</v>
      </c>
      <c r="B59" s="115">
        <v>10198</v>
      </c>
      <c r="C59" s="101">
        <v>33.987056285546188</v>
      </c>
      <c r="D59" s="101">
        <v>52.7162188664444</v>
      </c>
      <c r="E59" s="101">
        <v>10.207883898803686</v>
      </c>
      <c r="F59" s="101">
        <v>3.0888409492057267</v>
      </c>
      <c r="G59" s="7" t="s">
        <v>43</v>
      </c>
    </row>
    <row r="60" spans="1:12" ht="24.95" customHeight="1">
      <c r="A60" s="8" t="s">
        <v>42</v>
      </c>
      <c r="B60" s="116">
        <v>8592</v>
      </c>
      <c r="C60" s="103">
        <v>34.508845437616387</v>
      </c>
      <c r="D60" s="103">
        <v>45.146648044692739</v>
      </c>
      <c r="E60" s="103">
        <v>14.851024208566107</v>
      </c>
      <c r="F60" s="103">
        <v>5.4934823091247669</v>
      </c>
      <c r="G60" s="15" t="s">
        <v>384</v>
      </c>
    </row>
    <row r="61" spans="1:12" ht="24.95" customHeight="1">
      <c r="A61" s="6" t="s">
        <v>41</v>
      </c>
      <c r="B61" s="115">
        <v>14567</v>
      </c>
      <c r="C61" s="101">
        <v>39.980778471888513</v>
      </c>
      <c r="D61" s="101">
        <v>42.788494542458984</v>
      </c>
      <c r="E61" s="101">
        <v>12.480263609528386</v>
      </c>
      <c r="F61" s="101">
        <v>4.7504633761241157</v>
      </c>
      <c r="G61" s="7" t="s">
        <v>40</v>
      </c>
    </row>
    <row r="62" spans="1:12" ht="24.95" customHeight="1">
      <c r="A62" s="8" t="s">
        <v>39</v>
      </c>
      <c r="B62" s="116">
        <v>12354</v>
      </c>
      <c r="C62" s="103">
        <v>34.320867735146514</v>
      </c>
      <c r="D62" s="103">
        <v>45.434677027683342</v>
      </c>
      <c r="E62" s="103">
        <v>15.468674113647401</v>
      </c>
      <c r="F62" s="103">
        <v>4.7757811235227461</v>
      </c>
      <c r="G62" s="9" t="s">
        <v>38</v>
      </c>
    </row>
    <row r="63" spans="1:12" ht="24.95" customHeight="1">
      <c r="A63" s="6" t="s">
        <v>37</v>
      </c>
      <c r="B63" s="115">
        <v>17172</v>
      </c>
      <c r="C63" s="101">
        <v>32.797577451665504</v>
      </c>
      <c r="D63" s="101">
        <v>51.572327044025158</v>
      </c>
      <c r="E63" s="101">
        <v>12.43885394828791</v>
      </c>
      <c r="F63" s="101">
        <v>3.1912415560214304</v>
      </c>
      <c r="G63" s="7" t="s">
        <v>36</v>
      </c>
    </row>
    <row r="64" spans="1:12" ht="24.95" customHeight="1">
      <c r="A64" s="8" t="s">
        <v>35</v>
      </c>
      <c r="B64" s="116">
        <v>22635</v>
      </c>
      <c r="C64" s="103">
        <v>33.109481311301579</v>
      </c>
      <c r="D64" s="103">
        <v>54.285588053371036</v>
      </c>
      <c r="E64" s="103">
        <v>10.152867367676945</v>
      </c>
      <c r="F64" s="103">
        <v>2.4520632676504373</v>
      </c>
      <c r="G64" s="9" t="s">
        <v>34</v>
      </c>
    </row>
    <row r="65" spans="1:7" ht="24.95" customHeight="1">
      <c r="A65" s="6" t="s">
        <v>33</v>
      </c>
      <c r="B65" s="115">
        <v>8787</v>
      </c>
      <c r="C65" s="101">
        <v>31.998179335457444</v>
      </c>
      <c r="D65" s="101">
        <v>54.449248975876195</v>
      </c>
      <c r="E65" s="101">
        <v>10.650887573964496</v>
      </c>
      <c r="F65" s="101">
        <v>2.9016841147018662</v>
      </c>
      <c r="G65" s="7" t="s">
        <v>32</v>
      </c>
    </row>
    <row r="66" spans="1:7" ht="24.95" customHeight="1">
      <c r="A66" s="8" t="s">
        <v>31</v>
      </c>
      <c r="B66" s="116">
        <v>18095</v>
      </c>
      <c r="C66" s="103">
        <v>34.092290688035369</v>
      </c>
      <c r="D66" s="103">
        <v>53.147278253661234</v>
      </c>
      <c r="E66" s="103">
        <v>8.8698535507046152</v>
      </c>
      <c r="F66" s="103">
        <v>3.8905775075987843</v>
      </c>
      <c r="G66" s="9" t="s">
        <v>30</v>
      </c>
    </row>
    <row r="67" spans="1:7" ht="24.95" customHeight="1">
      <c r="A67" s="6" t="s">
        <v>29</v>
      </c>
      <c r="B67" s="115">
        <v>14525</v>
      </c>
      <c r="C67" s="101">
        <v>37.0671256454389</v>
      </c>
      <c r="D67" s="101">
        <v>50.609294320137685</v>
      </c>
      <c r="E67" s="101">
        <v>9.5146299483648882</v>
      </c>
      <c r="F67" s="101">
        <v>2.8089500860585197</v>
      </c>
      <c r="G67" s="7" t="s">
        <v>28</v>
      </c>
    </row>
    <row r="68" spans="1:7" ht="24.95" customHeight="1">
      <c r="A68" s="8" t="s">
        <v>27</v>
      </c>
      <c r="B68" s="116">
        <v>29758</v>
      </c>
      <c r="C68" s="103">
        <v>32.633241481282347</v>
      </c>
      <c r="D68" s="103">
        <v>52.684992270985951</v>
      </c>
      <c r="E68" s="103">
        <v>11.623765037972982</v>
      </c>
      <c r="F68" s="103">
        <v>3.0580012097587201</v>
      </c>
      <c r="G68" s="9" t="s">
        <v>26</v>
      </c>
    </row>
    <row r="69" spans="1:7" ht="24.95" customHeight="1">
      <c r="A69" s="6" t="s">
        <v>25</v>
      </c>
      <c r="B69" s="115">
        <v>13599</v>
      </c>
      <c r="C69" s="101">
        <v>33.75983528200603</v>
      </c>
      <c r="D69" s="101">
        <v>49.158026325465109</v>
      </c>
      <c r="E69" s="101">
        <v>14.067210824325318</v>
      </c>
      <c r="F69" s="101">
        <v>3.0149275682035444</v>
      </c>
      <c r="G69" s="7" t="s">
        <v>24</v>
      </c>
    </row>
    <row r="70" spans="1:7" ht="24.95" customHeight="1">
      <c r="A70" s="8" t="s">
        <v>23</v>
      </c>
      <c r="B70" s="116">
        <v>16457</v>
      </c>
      <c r="C70" s="103">
        <v>29.786716898584189</v>
      </c>
      <c r="D70" s="103">
        <v>55.192319377772378</v>
      </c>
      <c r="E70" s="103">
        <v>11.85513763140305</v>
      </c>
      <c r="F70" s="103">
        <v>3.1658260922403842</v>
      </c>
      <c r="G70" s="9" t="s">
        <v>22</v>
      </c>
    </row>
    <row r="71" spans="1:7" ht="24.95" customHeight="1">
      <c r="A71" s="6" t="s">
        <v>21</v>
      </c>
      <c r="B71" s="115">
        <v>42527</v>
      </c>
      <c r="C71" s="101">
        <v>30.427012791572611</v>
      </c>
      <c r="D71" s="101">
        <v>58.131113619262607</v>
      </c>
      <c r="E71" s="101">
        <v>9.1492663656884883</v>
      </c>
      <c r="F71" s="101">
        <v>2.2926072234762978</v>
      </c>
      <c r="G71" s="7" t="s">
        <v>20</v>
      </c>
    </row>
    <row r="72" spans="1:7" ht="24.95" customHeight="1">
      <c r="A72" s="8" t="s">
        <v>19</v>
      </c>
      <c r="B72" s="116">
        <v>40353</v>
      </c>
      <c r="C72" s="103">
        <v>31.091395717684378</v>
      </c>
      <c r="D72" s="103">
        <v>59.588124504361616</v>
      </c>
      <c r="E72" s="103">
        <v>7.3676645519429025</v>
      </c>
      <c r="F72" s="103">
        <v>1.9528152260111022</v>
      </c>
      <c r="G72" s="9" t="s">
        <v>18</v>
      </c>
    </row>
    <row r="73" spans="1:7" ht="24.95" customHeight="1">
      <c r="A73" s="6" t="s">
        <v>17</v>
      </c>
      <c r="B73" s="115">
        <v>13325</v>
      </c>
      <c r="C73" s="101">
        <v>32.92307692307692</v>
      </c>
      <c r="D73" s="101">
        <v>50.866791744840526</v>
      </c>
      <c r="E73" s="101">
        <v>12.833020637898688</v>
      </c>
      <c r="F73" s="101">
        <v>3.3771106941838651</v>
      </c>
      <c r="G73" s="7" t="s">
        <v>16</v>
      </c>
    </row>
    <row r="74" spans="1:7" ht="24.95" customHeight="1">
      <c r="A74" s="8" t="s">
        <v>15</v>
      </c>
      <c r="B74" s="116">
        <v>33935</v>
      </c>
      <c r="C74" s="103">
        <v>32.22631501399735</v>
      </c>
      <c r="D74" s="103">
        <v>56.077795786061593</v>
      </c>
      <c r="E74" s="103">
        <v>9.0408133195815523</v>
      </c>
      <c r="F74" s="103">
        <v>2.6550758803595107</v>
      </c>
      <c r="G74" s="9" t="s">
        <v>14</v>
      </c>
    </row>
    <row r="75" spans="1:7" ht="24.95" customHeight="1">
      <c r="A75" s="6" t="s">
        <v>13</v>
      </c>
      <c r="B75" s="115">
        <v>11734</v>
      </c>
      <c r="C75" s="101">
        <v>34.983807738196695</v>
      </c>
      <c r="D75" s="101">
        <v>46.352479972728823</v>
      </c>
      <c r="E75" s="101">
        <v>14.564513379921596</v>
      </c>
      <c r="F75" s="101">
        <v>4.0991989091528893</v>
      </c>
      <c r="G75" s="7" t="s">
        <v>12</v>
      </c>
    </row>
    <row r="76" spans="1:7" ht="24.95" customHeight="1">
      <c r="A76" s="8" t="s">
        <v>11</v>
      </c>
      <c r="B76" s="116">
        <v>9560</v>
      </c>
      <c r="C76" s="103">
        <v>32.737161384792387</v>
      </c>
      <c r="D76" s="103">
        <v>52.640937140466484</v>
      </c>
      <c r="E76" s="103">
        <v>12.028030540738417</v>
      </c>
      <c r="F76" s="103">
        <v>2.5938709340027195</v>
      </c>
      <c r="G76" s="9" t="s">
        <v>10</v>
      </c>
    </row>
    <row r="77" spans="1:7" ht="24.95" customHeight="1">
      <c r="A77" s="6" t="s">
        <v>9</v>
      </c>
      <c r="B77" s="115">
        <v>17940</v>
      </c>
      <c r="C77" s="101">
        <v>30.217391304347824</v>
      </c>
      <c r="D77" s="101">
        <v>57.675585284280942</v>
      </c>
      <c r="E77" s="101">
        <v>8.5562987736900773</v>
      </c>
      <c r="F77" s="101">
        <v>3.5507246376811596</v>
      </c>
      <c r="G77" s="7" t="s">
        <v>8</v>
      </c>
    </row>
    <row r="78" spans="1:7" ht="24.95" customHeight="1">
      <c r="A78" s="8" t="s">
        <v>7</v>
      </c>
      <c r="B78" s="116">
        <v>29217</v>
      </c>
      <c r="C78" s="103">
        <v>29.797720505185339</v>
      </c>
      <c r="D78" s="103">
        <v>58.185303076975735</v>
      </c>
      <c r="E78" s="103">
        <v>8.8202074134921453</v>
      </c>
      <c r="F78" s="103">
        <v>3.1967690043467849</v>
      </c>
      <c r="G78" s="9" t="s">
        <v>6</v>
      </c>
    </row>
    <row r="79" spans="1:7" ht="24.95" customHeight="1">
      <c r="A79" s="6" t="s">
        <v>5</v>
      </c>
      <c r="B79" s="115">
        <v>37175</v>
      </c>
      <c r="C79" s="101">
        <v>30.119704102219234</v>
      </c>
      <c r="D79" s="101">
        <v>57.595158036314729</v>
      </c>
      <c r="E79" s="101">
        <v>9.0302622730329514</v>
      </c>
      <c r="F79" s="101">
        <v>3.2548755884330873</v>
      </c>
      <c r="G79" s="7" t="s">
        <v>4</v>
      </c>
    </row>
    <row r="80" spans="1:7" s="5" customFormat="1" ht="24.95" customHeight="1">
      <c r="A80" s="10" t="s">
        <v>3</v>
      </c>
      <c r="B80" s="117">
        <v>422505</v>
      </c>
      <c r="C80" s="105">
        <v>32.320961122445595</v>
      </c>
      <c r="D80" s="105">
        <v>54.259111113214963</v>
      </c>
      <c r="E80" s="105">
        <v>10.342101650627447</v>
      </c>
      <c r="F80" s="105">
        <v>3.0778261137119944</v>
      </c>
      <c r="G80" s="11" t="s">
        <v>2</v>
      </c>
    </row>
    <row r="81" spans="1:7" s="5" customFormat="1" ht="24.95" customHeight="1">
      <c r="A81" s="62" t="s">
        <v>1</v>
      </c>
      <c r="B81" s="81">
        <v>2868912</v>
      </c>
      <c r="C81" s="82">
        <v>31.718435420814579</v>
      </c>
      <c r="D81" s="82">
        <v>56.932906969610777</v>
      </c>
      <c r="E81" s="82">
        <v>9.143640515986549</v>
      </c>
      <c r="F81" s="82">
        <v>2.2050170935880917</v>
      </c>
      <c r="G81" s="12" t="s">
        <v>0</v>
      </c>
    </row>
  </sheetData>
  <mergeCells count="6">
    <mergeCell ref="A56:G56"/>
    <mergeCell ref="A57:G57"/>
    <mergeCell ref="A2:G2"/>
    <mergeCell ref="A3:G3"/>
    <mergeCell ref="A29:G29"/>
    <mergeCell ref="A30:G30"/>
  </mergeCells>
  <printOptions horizontalCentered="1" verticalCentered="1"/>
  <pageMargins left="0.19685039370078741" right="0.19685039370078741" top="0.59055118110236227" bottom="0.59055118110236227" header="0.39370078740157483" footer="0.39370078740157483"/>
  <pageSetup paperSize="9" scale="65" firstPageNumber="6" orientation="landscape" useFirstPageNumber="1" r:id="rId1"/>
  <headerFooter>
    <oddHeader>&amp;L&amp;"Times New Roman,Gras"&amp;20&amp;K05-023Gouvernorat Tunis&amp;R   &amp;"Times New Roman,Gras"&amp;20&amp;K05-023ولاية تونس</oddHeader>
    <oddFooter>&amp;L&amp;"Times New Roman,Gras"&amp;18&amp;K05-021Statistique Tunise /RGPH 2014&amp;C&amp;"Times New Roman,Gras"&amp;18&amp;K05-021&amp;P&amp;R&amp;"Times New Roman,Gras"&amp;18&amp;K05-021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K164"/>
  <sheetViews>
    <sheetView rightToLeft="1" view="pageBreakPreview" zoomScale="76" zoomScaleSheetLayoutView="76" workbookViewId="0">
      <selection activeCell="B213" sqref="B213"/>
    </sheetView>
  </sheetViews>
  <sheetFormatPr baseColWidth="10" defaultRowHeight="18.75"/>
  <cols>
    <col min="1" max="1" width="37.7109375" style="28" customWidth="1"/>
    <col min="2" max="2" width="30.7109375" style="27" customWidth="1"/>
    <col min="3" max="6" width="20.7109375" style="27" customWidth="1"/>
    <col min="7" max="7" width="37.7109375" style="29" customWidth="1"/>
    <col min="8" max="16384" width="11.42578125" style="1"/>
  </cols>
  <sheetData>
    <row r="19" spans="1:7" hidden="1"/>
    <row r="20" spans="1:7" hidden="1"/>
    <row r="21" spans="1:7" hidden="1"/>
    <row r="22" spans="1:7" ht="80.099999999999994" customHeight="1">
      <c r="A22" s="456" t="s">
        <v>112</v>
      </c>
      <c r="B22" s="457"/>
      <c r="C22" s="457"/>
      <c r="D22" s="457"/>
      <c r="E22" s="457"/>
      <c r="F22" s="457"/>
      <c r="G22" s="457"/>
    </row>
    <row r="84" spans="1:7" ht="24.95" customHeight="1"/>
    <row r="85" spans="1:7" ht="60" customHeight="1" thickBot="1">
      <c r="A85" s="458" t="s">
        <v>113</v>
      </c>
      <c r="B85" s="458"/>
      <c r="C85" s="458"/>
      <c r="D85" s="458"/>
      <c r="E85" s="458"/>
      <c r="F85" s="458"/>
      <c r="G85" s="458"/>
    </row>
    <row r="86" spans="1:7" ht="30" customHeight="1" thickBot="1">
      <c r="A86" s="454" t="s">
        <v>381</v>
      </c>
      <c r="B86" s="455"/>
      <c r="C86" s="455"/>
      <c r="D86" s="455"/>
      <c r="E86" s="455"/>
      <c r="F86" s="455"/>
      <c r="G86" s="455"/>
    </row>
    <row r="87" spans="1:7" ht="99.95" customHeight="1">
      <c r="A87" s="76" t="s">
        <v>45</v>
      </c>
      <c r="B87" s="77" t="s">
        <v>96</v>
      </c>
      <c r="C87" s="83" t="s">
        <v>61</v>
      </c>
      <c r="D87" s="83" t="s">
        <v>60</v>
      </c>
      <c r="E87" s="83" t="s">
        <v>59</v>
      </c>
      <c r="F87" s="83" t="s">
        <v>58</v>
      </c>
      <c r="G87" s="76" t="s">
        <v>90</v>
      </c>
    </row>
    <row r="88" spans="1:7" ht="24.95" customHeight="1">
      <c r="A88" s="63" t="s">
        <v>44</v>
      </c>
      <c r="B88" s="128">
        <v>21072</v>
      </c>
      <c r="C88" s="129">
        <v>8.7224753227031133</v>
      </c>
      <c r="D88" s="129">
        <v>20.339787395596051</v>
      </c>
      <c r="E88" s="129">
        <v>44.461845102505691</v>
      </c>
      <c r="F88" s="129">
        <v>26.475892179195139</v>
      </c>
      <c r="G88" s="124" t="s">
        <v>43</v>
      </c>
    </row>
    <row r="89" spans="1:7" ht="24.95" customHeight="1">
      <c r="A89" s="125" t="s">
        <v>42</v>
      </c>
      <c r="B89" s="130">
        <v>19179</v>
      </c>
      <c r="C89" s="131">
        <v>13.796339746597841</v>
      </c>
      <c r="D89" s="131">
        <v>27.759528651128839</v>
      </c>
      <c r="E89" s="131">
        <v>46.284999217894573</v>
      </c>
      <c r="F89" s="131">
        <v>12.159132384378747</v>
      </c>
      <c r="G89" s="15" t="s">
        <v>384</v>
      </c>
    </row>
    <row r="90" spans="1:7" ht="24.95" customHeight="1">
      <c r="A90" s="63" t="s">
        <v>41</v>
      </c>
      <c r="B90" s="128">
        <v>32789</v>
      </c>
      <c r="C90" s="129">
        <v>5.9562658208545551</v>
      </c>
      <c r="D90" s="129">
        <v>17.133794870230869</v>
      </c>
      <c r="E90" s="129">
        <v>48.708408307664158</v>
      </c>
      <c r="F90" s="129">
        <v>28.201531001250419</v>
      </c>
      <c r="G90" s="124" t="s">
        <v>40</v>
      </c>
    </row>
    <row r="91" spans="1:7" ht="24.95" customHeight="1">
      <c r="A91" s="125" t="s">
        <v>39</v>
      </c>
      <c r="B91" s="130">
        <v>25966</v>
      </c>
      <c r="C91" s="131">
        <v>12.963105599630287</v>
      </c>
      <c r="D91" s="131">
        <v>26.889008703689441</v>
      </c>
      <c r="E91" s="131">
        <v>46.506970653932065</v>
      </c>
      <c r="F91" s="131">
        <v>13.640915042748212</v>
      </c>
      <c r="G91" s="126" t="s">
        <v>38</v>
      </c>
    </row>
    <row r="92" spans="1:7" ht="24.95" customHeight="1">
      <c r="A92" s="63" t="s">
        <v>37</v>
      </c>
      <c r="B92" s="128">
        <v>36216</v>
      </c>
      <c r="C92" s="129">
        <v>14.372100728959575</v>
      </c>
      <c r="D92" s="129">
        <v>29.619505191075767</v>
      </c>
      <c r="E92" s="129">
        <v>39.714490832781088</v>
      </c>
      <c r="F92" s="129">
        <v>16.293903247183565</v>
      </c>
      <c r="G92" s="124" t="s">
        <v>36</v>
      </c>
    </row>
    <row r="93" spans="1:7" ht="24.95" customHeight="1">
      <c r="A93" s="125" t="s">
        <v>35</v>
      </c>
      <c r="B93" s="130">
        <v>48052</v>
      </c>
      <c r="C93" s="131">
        <v>10.675934404395239</v>
      </c>
      <c r="D93" s="131">
        <v>24.835594772329976</v>
      </c>
      <c r="E93" s="131">
        <v>45.450761674852245</v>
      </c>
      <c r="F93" s="131">
        <v>19.037709148422543</v>
      </c>
      <c r="G93" s="127" t="s">
        <v>34</v>
      </c>
    </row>
    <row r="94" spans="1:7" ht="24.95" customHeight="1">
      <c r="A94" s="63" t="s">
        <v>33</v>
      </c>
      <c r="B94" s="128">
        <v>18617</v>
      </c>
      <c r="C94" s="129">
        <v>8.6157812751786</v>
      </c>
      <c r="D94" s="129">
        <v>22.592254391147875</v>
      </c>
      <c r="E94" s="129">
        <v>45.727023688027074</v>
      </c>
      <c r="F94" s="129">
        <v>23.064940645646452</v>
      </c>
      <c r="G94" s="64" t="s">
        <v>32</v>
      </c>
    </row>
    <row r="95" spans="1:7" ht="24.95" customHeight="1">
      <c r="A95" s="125" t="s">
        <v>31</v>
      </c>
      <c r="B95" s="130">
        <v>36971</v>
      </c>
      <c r="C95" s="131">
        <v>4.4927105028265402</v>
      </c>
      <c r="D95" s="131">
        <v>12.985853777284898</v>
      </c>
      <c r="E95" s="131">
        <v>33.350463877092857</v>
      </c>
      <c r="F95" s="131">
        <v>49.170971842795701</v>
      </c>
      <c r="G95" s="127" t="s">
        <v>30</v>
      </c>
    </row>
    <row r="96" spans="1:7" ht="24.95" customHeight="1">
      <c r="A96" s="63" t="s">
        <v>29</v>
      </c>
      <c r="B96" s="128">
        <v>30824</v>
      </c>
      <c r="C96" s="129">
        <v>7.3319491305476259</v>
      </c>
      <c r="D96" s="129">
        <v>18.10602128211783</v>
      </c>
      <c r="E96" s="129">
        <v>39.890994030625485</v>
      </c>
      <c r="F96" s="129">
        <v>34.671035556709057</v>
      </c>
      <c r="G96" s="64" t="s">
        <v>28</v>
      </c>
    </row>
    <row r="97" spans="1:7" ht="24.95" customHeight="1">
      <c r="A97" s="65" t="s">
        <v>27</v>
      </c>
      <c r="B97" s="130">
        <v>62301</v>
      </c>
      <c r="C97" s="131">
        <v>9.1314746151747155</v>
      </c>
      <c r="D97" s="131">
        <v>21.39130993081973</v>
      </c>
      <c r="E97" s="131">
        <v>45.423026917705975</v>
      </c>
      <c r="F97" s="131">
        <v>24.054188536299577</v>
      </c>
      <c r="G97" s="66" t="s">
        <v>26</v>
      </c>
    </row>
    <row r="98" spans="1:7" ht="24.95" customHeight="1">
      <c r="A98" s="63" t="s">
        <v>25</v>
      </c>
      <c r="B98" s="128">
        <v>29135</v>
      </c>
      <c r="C98" s="129">
        <v>19.437103140552601</v>
      </c>
      <c r="D98" s="129">
        <v>36.787369143641669</v>
      </c>
      <c r="E98" s="129">
        <v>38.077913162862536</v>
      </c>
      <c r="F98" s="129">
        <v>5.6976145529431959</v>
      </c>
      <c r="G98" s="64" t="s">
        <v>24</v>
      </c>
    </row>
    <row r="99" spans="1:7" ht="24.95" customHeight="1">
      <c r="A99" s="65" t="s">
        <v>23</v>
      </c>
      <c r="B99" s="130">
        <v>34700</v>
      </c>
      <c r="C99" s="131">
        <v>12.677233429394812</v>
      </c>
      <c r="D99" s="131">
        <v>29.270893371757921</v>
      </c>
      <c r="E99" s="131">
        <v>45.605187319884728</v>
      </c>
      <c r="F99" s="131">
        <v>12.446685878962535</v>
      </c>
      <c r="G99" s="66" t="s">
        <v>22</v>
      </c>
    </row>
    <row r="100" spans="1:7" ht="24.95" customHeight="1">
      <c r="A100" s="63" t="s">
        <v>21</v>
      </c>
      <c r="B100" s="132">
        <v>91911</v>
      </c>
      <c r="C100" s="129">
        <v>12.660073331810121</v>
      </c>
      <c r="D100" s="129">
        <v>31.913481520166247</v>
      </c>
      <c r="E100" s="129">
        <v>41.941660954619145</v>
      </c>
      <c r="F100" s="129">
        <v>13.48478419340449</v>
      </c>
      <c r="G100" s="64" t="s">
        <v>20</v>
      </c>
    </row>
    <row r="101" spans="1:7" ht="24.95" customHeight="1">
      <c r="A101" s="125" t="s">
        <v>19</v>
      </c>
      <c r="B101" s="130">
        <v>89967</v>
      </c>
      <c r="C101" s="131">
        <v>15.62461791545789</v>
      </c>
      <c r="D101" s="131">
        <v>37.264774861893805</v>
      </c>
      <c r="E101" s="131">
        <v>40.105816577189415</v>
      </c>
      <c r="F101" s="131">
        <v>7.0047906454588897</v>
      </c>
      <c r="G101" s="127" t="s">
        <v>18</v>
      </c>
    </row>
    <row r="102" spans="1:7" ht="24.95" customHeight="1">
      <c r="A102" s="63" t="s">
        <v>17</v>
      </c>
      <c r="B102" s="128">
        <v>27702</v>
      </c>
      <c r="C102" s="129">
        <v>11.31326258031911</v>
      </c>
      <c r="D102" s="129">
        <v>30.759511948595769</v>
      </c>
      <c r="E102" s="129">
        <v>43.693596130243307</v>
      </c>
      <c r="F102" s="129">
        <v>14.233629340841816</v>
      </c>
      <c r="G102" s="124" t="s">
        <v>16</v>
      </c>
    </row>
    <row r="103" spans="1:7" ht="24.95" customHeight="1">
      <c r="A103" s="125" t="s">
        <v>15</v>
      </c>
      <c r="B103" s="130">
        <v>72644</v>
      </c>
      <c r="C103" s="131">
        <v>12.288695556412092</v>
      </c>
      <c r="D103" s="131">
        <v>28.928748416937395</v>
      </c>
      <c r="E103" s="131">
        <v>44.751115026705577</v>
      </c>
      <c r="F103" s="131">
        <v>14.031440999944939</v>
      </c>
      <c r="G103" s="127" t="s">
        <v>14</v>
      </c>
    </row>
    <row r="104" spans="1:7" ht="24.95" customHeight="1">
      <c r="A104" s="63" t="s">
        <v>13</v>
      </c>
      <c r="B104" s="128">
        <v>24592</v>
      </c>
      <c r="C104" s="129">
        <v>12.71551724137931</v>
      </c>
      <c r="D104" s="129">
        <v>25.032530904359142</v>
      </c>
      <c r="E104" s="129">
        <v>46.202016916070264</v>
      </c>
      <c r="F104" s="129">
        <v>16.049934938191281</v>
      </c>
      <c r="G104" s="64" t="s">
        <v>12</v>
      </c>
    </row>
    <row r="105" spans="1:7" ht="24.95" customHeight="1">
      <c r="A105" s="125" t="s">
        <v>11</v>
      </c>
      <c r="B105" s="133">
        <v>20145</v>
      </c>
      <c r="C105" s="131">
        <v>18.704393149664931</v>
      </c>
      <c r="D105" s="131">
        <v>35.686274509803923</v>
      </c>
      <c r="E105" s="131">
        <v>38.198064035740877</v>
      </c>
      <c r="F105" s="131">
        <v>7.4112683047902692</v>
      </c>
      <c r="G105" s="127" t="s">
        <v>10</v>
      </c>
    </row>
    <row r="106" spans="1:7" ht="24.95" customHeight="1">
      <c r="A106" s="63" t="s">
        <v>9</v>
      </c>
      <c r="B106" s="132">
        <v>38382</v>
      </c>
      <c r="C106" s="129">
        <v>5.273305195143557</v>
      </c>
      <c r="D106" s="129">
        <v>17.21119274659997</v>
      </c>
      <c r="E106" s="129">
        <v>39.945807930800896</v>
      </c>
      <c r="F106" s="129">
        <v>37.569694127455577</v>
      </c>
      <c r="G106" s="64" t="s">
        <v>8</v>
      </c>
    </row>
    <row r="107" spans="1:7" ht="24.95" customHeight="1">
      <c r="A107" s="125" t="s">
        <v>7</v>
      </c>
      <c r="B107" s="133">
        <v>62551</v>
      </c>
      <c r="C107" s="131">
        <v>9.0502150245399751</v>
      </c>
      <c r="D107" s="131">
        <v>23.874918066857443</v>
      </c>
      <c r="E107" s="131">
        <v>41.666799891288711</v>
      </c>
      <c r="F107" s="131">
        <v>25.408067017313872</v>
      </c>
      <c r="G107" s="127" t="s">
        <v>6</v>
      </c>
    </row>
    <row r="108" spans="1:7" ht="24.95" customHeight="1">
      <c r="A108" s="63" t="s">
        <v>5</v>
      </c>
      <c r="B108" s="132">
        <v>79643</v>
      </c>
      <c r="C108" s="129">
        <v>9.4346019110279631</v>
      </c>
      <c r="D108" s="129">
        <v>23.742199565561318</v>
      </c>
      <c r="E108" s="129">
        <v>41.596876059415138</v>
      </c>
      <c r="F108" s="129">
        <v>25.226322463995583</v>
      </c>
      <c r="G108" s="64" t="s">
        <v>4</v>
      </c>
    </row>
    <row r="109" spans="1:7" s="5" customFormat="1" ht="24.95" customHeight="1">
      <c r="A109" s="67" t="s">
        <v>3</v>
      </c>
      <c r="B109" s="134">
        <v>903359</v>
      </c>
      <c r="C109" s="135">
        <v>11.209496999531748</v>
      </c>
      <c r="D109" s="135">
        <v>26.550795420203933</v>
      </c>
      <c r="E109" s="135">
        <v>42.474586515438489</v>
      </c>
      <c r="F109" s="135">
        <v>19.765121064825834</v>
      </c>
      <c r="G109" s="68" t="s">
        <v>2</v>
      </c>
    </row>
    <row r="110" spans="1:7" s="13" customFormat="1" ht="24.95" customHeight="1">
      <c r="A110" s="62" t="s">
        <v>1</v>
      </c>
      <c r="B110" s="136">
        <v>6196024</v>
      </c>
      <c r="C110" s="137">
        <v>13.071786035689984</v>
      </c>
      <c r="D110" s="137">
        <v>30.50769332074892</v>
      </c>
      <c r="E110" s="137">
        <v>40.911687882422662</v>
      </c>
      <c r="F110" s="137">
        <v>15.508832761138432</v>
      </c>
      <c r="G110" s="12" t="s">
        <v>0</v>
      </c>
    </row>
    <row r="111" spans="1:7" s="34" customFormat="1" ht="24.95" customHeight="1">
      <c r="A111" s="30"/>
      <c r="B111" s="31"/>
      <c r="C111" s="32"/>
      <c r="D111" s="32"/>
      <c r="E111" s="32"/>
      <c r="F111" s="32"/>
      <c r="G111" s="33"/>
    </row>
    <row r="112" spans="1:7" ht="60" customHeight="1" thickBot="1">
      <c r="A112" s="458" t="s">
        <v>113</v>
      </c>
      <c r="B112" s="458"/>
      <c r="C112" s="458"/>
      <c r="D112" s="458"/>
      <c r="E112" s="458"/>
      <c r="F112" s="458"/>
      <c r="G112" s="458"/>
    </row>
    <row r="113" spans="1:7" ht="30" customHeight="1" thickBot="1">
      <c r="A113" s="454" t="s">
        <v>114</v>
      </c>
      <c r="B113" s="455"/>
      <c r="C113" s="455"/>
      <c r="D113" s="455"/>
      <c r="E113" s="455"/>
      <c r="F113" s="455"/>
      <c r="G113" s="455"/>
    </row>
    <row r="114" spans="1:7" ht="99.95" customHeight="1">
      <c r="A114" s="76" t="s">
        <v>45</v>
      </c>
      <c r="B114" s="77" t="s">
        <v>96</v>
      </c>
      <c r="C114" s="83" t="s">
        <v>61</v>
      </c>
      <c r="D114" s="83" t="s">
        <v>60</v>
      </c>
      <c r="E114" s="83" t="s">
        <v>59</v>
      </c>
      <c r="F114" s="83" t="s">
        <v>58</v>
      </c>
      <c r="G114" s="76" t="s">
        <v>90</v>
      </c>
    </row>
    <row r="115" spans="1:7" ht="24.95" customHeight="1">
      <c r="A115" s="6" t="s">
        <v>44</v>
      </c>
      <c r="B115" s="138">
        <v>10232</v>
      </c>
      <c r="C115" s="139">
        <v>5.4534792806880379</v>
      </c>
      <c r="D115" s="139">
        <v>20.572713057075841</v>
      </c>
      <c r="E115" s="139">
        <v>46.383893666927285</v>
      </c>
      <c r="F115" s="139">
        <v>27.589913995308834</v>
      </c>
      <c r="G115" s="14" t="s">
        <v>43</v>
      </c>
    </row>
    <row r="116" spans="1:7" ht="24.95" customHeight="1">
      <c r="A116" s="8" t="s">
        <v>42</v>
      </c>
      <c r="B116" s="140">
        <v>9973</v>
      </c>
      <c r="C116" s="141">
        <v>9.1948260302817602</v>
      </c>
      <c r="D116" s="141">
        <v>29.519703198636314</v>
      </c>
      <c r="E116" s="141">
        <v>49.10257695778602</v>
      </c>
      <c r="F116" s="141">
        <v>12.182893813295898</v>
      </c>
      <c r="G116" s="15" t="s">
        <v>384</v>
      </c>
    </row>
    <row r="117" spans="1:7" ht="24.95" customHeight="1">
      <c r="A117" s="6" t="s">
        <v>41</v>
      </c>
      <c r="B117" s="138">
        <v>17483</v>
      </c>
      <c r="C117" s="139">
        <v>2.4938511697077161</v>
      </c>
      <c r="D117" s="139">
        <v>16.067036549791226</v>
      </c>
      <c r="E117" s="139">
        <v>51.981925298861754</v>
      </c>
      <c r="F117" s="139">
        <v>29.457186981639303</v>
      </c>
      <c r="G117" s="14" t="s">
        <v>40</v>
      </c>
    </row>
    <row r="118" spans="1:7" ht="24.95" customHeight="1">
      <c r="A118" s="8" t="s">
        <v>39</v>
      </c>
      <c r="B118" s="140">
        <v>12817</v>
      </c>
      <c r="C118" s="141">
        <v>7.1077475228212537</v>
      </c>
      <c r="D118" s="141">
        <v>28.509011469142546</v>
      </c>
      <c r="E118" s="141">
        <v>50.830927674182725</v>
      </c>
      <c r="F118" s="141">
        <v>13.552313333853478</v>
      </c>
      <c r="G118" s="15" t="s">
        <v>38</v>
      </c>
    </row>
    <row r="119" spans="1:7" ht="24.95" customHeight="1">
      <c r="A119" s="6" t="s">
        <v>37</v>
      </c>
      <c r="B119" s="138">
        <v>17698</v>
      </c>
      <c r="C119" s="139">
        <v>8.8880099446265106</v>
      </c>
      <c r="D119" s="139">
        <v>32.29178438241609</v>
      </c>
      <c r="E119" s="139">
        <v>42.321166233472709</v>
      </c>
      <c r="F119" s="139">
        <v>16.499039439484687</v>
      </c>
      <c r="G119" s="14" t="s">
        <v>36</v>
      </c>
    </row>
    <row r="120" spans="1:7" ht="24.95" customHeight="1">
      <c r="A120" s="8" t="s">
        <v>35</v>
      </c>
      <c r="B120" s="140">
        <v>23886</v>
      </c>
      <c r="C120" s="141">
        <v>6.2463367663066229</v>
      </c>
      <c r="D120" s="141">
        <v>25.462614083563594</v>
      </c>
      <c r="E120" s="141">
        <v>49.158502888721429</v>
      </c>
      <c r="F120" s="141">
        <v>19.132546261408358</v>
      </c>
      <c r="G120" s="9" t="s">
        <v>34</v>
      </c>
    </row>
    <row r="121" spans="1:7" ht="24.95" customHeight="1">
      <c r="A121" s="6" t="s">
        <v>33</v>
      </c>
      <c r="B121" s="138">
        <v>9166</v>
      </c>
      <c r="C121" s="139">
        <v>4.0475670957887848</v>
      </c>
      <c r="D121" s="139">
        <v>21.994326860135281</v>
      </c>
      <c r="E121" s="139">
        <v>49.879991272092518</v>
      </c>
      <c r="F121" s="139">
        <v>24.078114771983415</v>
      </c>
      <c r="G121" s="7" t="s">
        <v>32</v>
      </c>
    </row>
    <row r="122" spans="1:7" ht="24.95" customHeight="1">
      <c r="A122" s="8" t="s">
        <v>31</v>
      </c>
      <c r="B122" s="140">
        <v>17693</v>
      </c>
      <c r="C122" s="141">
        <v>2.3116486746170803</v>
      </c>
      <c r="D122" s="141">
        <v>12.366472616288927</v>
      </c>
      <c r="E122" s="141">
        <v>31.379641666195667</v>
      </c>
      <c r="F122" s="141">
        <v>53.94223704289832</v>
      </c>
      <c r="G122" s="9" t="s">
        <v>30</v>
      </c>
    </row>
    <row r="123" spans="1:7" ht="24.95" customHeight="1">
      <c r="A123" s="63" t="s">
        <v>29</v>
      </c>
      <c r="B123" s="138">
        <v>15382</v>
      </c>
      <c r="C123" s="139">
        <v>4.2192172669353791</v>
      </c>
      <c r="D123" s="139">
        <v>18.268105577948251</v>
      </c>
      <c r="E123" s="139">
        <v>40.71642179170459</v>
      </c>
      <c r="F123" s="139">
        <v>36.796255363411781</v>
      </c>
      <c r="G123" s="64" t="s">
        <v>28</v>
      </c>
    </row>
    <row r="124" spans="1:7" ht="24.95" customHeight="1">
      <c r="A124" s="65" t="s">
        <v>27</v>
      </c>
      <c r="B124" s="142">
        <v>30463</v>
      </c>
      <c r="C124" s="141">
        <v>4.4020615172504352</v>
      </c>
      <c r="D124" s="141">
        <v>21.980763549223649</v>
      </c>
      <c r="E124" s="141">
        <v>48.898663952992152</v>
      </c>
      <c r="F124" s="141">
        <v>24.718510980533761</v>
      </c>
      <c r="G124" s="66" t="s">
        <v>26</v>
      </c>
    </row>
    <row r="125" spans="1:7" ht="24.95" customHeight="1">
      <c r="A125" s="6" t="s">
        <v>25</v>
      </c>
      <c r="B125" s="143">
        <v>14507</v>
      </c>
      <c r="C125" s="139">
        <v>12.007996139794582</v>
      </c>
      <c r="D125" s="139">
        <v>41.242158957744536</v>
      </c>
      <c r="E125" s="139">
        <v>41.68332529123871</v>
      </c>
      <c r="F125" s="139">
        <v>5.0665196112221684</v>
      </c>
      <c r="G125" s="7" t="s">
        <v>24</v>
      </c>
    </row>
    <row r="126" spans="1:7" ht="24.95" customHeight="1">
      <c r="A126" s="65" t="s">
        <v>23</v>
      </c>
      <c r="B126" s="142">
        <v>16940</v>
      </c>
      <c r="C126" s="141">
        <v>7.1664698937426223</v>
      </c>
      <c r="D126" s="141">
        <v>30.489964580873675</v>
      </c>
      <c r="E126" s="141">
        <v>50.023612750885469</v>
      </c>
      <c r="F126" s="141">
        <v>12.31995277449823</v>
      </c>
      <c r="G126" s="66" t="s">
        <v>22</v>
      </c>
    </row>
    <row r="127" spans="1:7" ht="24.95" customHeight="1">
      <c r="A127" s="63" t="s">
        <v>21</v>
      </c>
      <c r="B127" s="143">
        <v>45889</v>
      </c>
      <c r="C127" s="139">
        <v>7.7665671511691254</v>
      </c>
      <c r="D127" s="139">
        <v>33.766262067162067</v>
      </c>
      <c r="E127" s="139">
        <v>46.01320577916276</v>
      </c>
      <c r="F127" s="139">
        <v>12.453965002506047</v>
      </c>
      <c r="G127" s="64" t="s">
        <v>20</v>
      </c>
    </row>
    <row r="128" spans="1:7" ht="24.95" customHeight="1">
      <c r="A128" s="8" t="s">
        <v>19</v>
      </c>
      <c r="B128" s="142">
        <v>45666</v>
      </c>
      <c r="C128" s="141">
        <v>9.6307975298909465</v>
      </c>
      <c r="D128" s="141">
        <v>40.669206849735033</v>
      </c>
      <c r="E128" s="141">
        <v>43.62764419918539</v>
      </c>
      <c r="F128" s="141">
        <v>6.0723514211886309</v>
      </c>
      <c r="G128" s="9" t="s">
        <v>18</v>
      </c>
    </row>
    <row r="129" spans="1:11" ht="24.95" customHeight="1">
      <c r="A129" s="6" t="s">
        <v>17</v>
      </c>
      <c r="B129" s="143">
        <v>13445</v>
      </c>
      <c r="C129" s="139">
        <v>5.4369654146522874</v>
      </c>
      <c r="D129" s="139">
        <v>32.569728523614728</v>
      </c>
      <c r="E129" s="139">
        <v>47.497210859055414</v>
      </c>
      <c r="F129" s="139">
        <v>14.496095202677575</v>
      </c>
      <c r="G129" s="7" t="s">
        <v>16</v>
      </c>
    </row>
    <row r="130" spans="1:11" ht="24.95" customHeight="1">
      <c r="A130" s="8" t="s">
        <v>15</v>
      </c>
      <c r="B130" s="142">
        <v>35977</v>
      </c>
      <c r="C130" s="141">
        <v>7.5965199988881782</v>
      </c>
      <c r="D130" s="141">
        <v>29.527197932012118</v>
      </c>
      <c r="E130" s="141">
        <v>48.91180476415488</v>
      </c>
      <c r="F130" s="141">
        <v>13.964477304944825</v>
      </c>
      <c r="G130" s="9" t="s">
        <v>14</v>
      </c>
    </row>
    <row r="131" spans="1:11" ht="24.95" customHeight="1">
      <c r="A131" s="6" t="s">
        <v>13</v>
      </c>
      <c r="B131" s="143">
        <v>12080</v>
      </c>
      <c r="C131" s="139">
        <v>7.7897350993377481</v>
      </c>
      <c r="D131" s="139">
        <v>26.051324503311257</v>
      </c>
      <c r="E131" s="139">
        <v>50.057947019867541</v>
      </c>
      <c r="F131" s="139">
        <v>16.100993377483444</v>
      </c>
      <c r="G131" s="7" t="s">
        <v>12</v>
      </c>
    </row>
    <row r="132" spans="1:11" ht="24.95" customHeight="1">
      <c r="A132" s="8" t="s">
        <v>11</v>
      </c>
      <c r="B132" s="142">
        <v>9862</v>
      </c>
      <c r="C132" s="141">
        <v>12.431555465422836</v>
      </c>
      <c r="D132" s="141">
        <v>38.126140742242953</v>
      </c>
      <c r="E132" s="141">
        <v>42.689109714053942</v>
      </c>
      <c r="F132" s="141">
        <v>6.7531940782802664</v>
      </c>
      <c r="G132" s="9" t="s">
        <v>10</v>
      </c>
    </row>
    <row r="133" spans="1:11" ht="24.95" customHeight="1">
      <c r="A133" s="6" t="s">
        <v>9</v>
      </c>
      <c r="B133" s="143">
        <v>19108</v>
      </c>
      <c r="C133" s="139">
        <v>2.3393343102365503</v>
      </c>
      <c r="D133" s="139">
        <v>16.516642244086245</v>
      </c>
      <c r="E133" s="139">
        <v>41.741678877956879</v>
      </c>
      <c r="F133" s="139">
        <v>39.402344567720327</v>
      </c>
      <c r="G133" s="7" t="s">
        <v>8</v>
      </c>
    </row>
    <row r="134" spans="1:11" ht="24.95" customHeight="1">
      <c r="A134" s="148" t="s">
        <v>7</v>
      </c>
      <c r="B134" s="144">
        <v>31101</v>
      </c>
      <c r="C134" s="145">
        <v>5.4660621844956756</v>
      </c>
      <c r="D134" s="145">
        <v>23.745217195588566</v>
      </c>
      <c r="E134" s="145">
        <v>44.677020031510239</v>
      </c>
      <c r="F134" s="145">
        <v>26.111700588405519</v>
      </c>
      <c r="G134" s="61" t="s">
        <v>6</v>
      </c>
    </row>
    <row r="135" spans="1:11" ht="24.95" customHeight="1">
      <c r="A135" s="6" t="s">
        <v>5</v>
      </c>
      <c r="B135" s="143">
        <v>39729</v>
      </c>
      <c r="C135" s="139">
        <v>6.134058244607214</v>
      </c>
      <c r="D135" s="139">
        <v>24.521130660223012</v>
      </c>
      <c r="E135" s="139">
        <v>43.381409046288603</v>
      </c>
      <c r="F135" s="139">
        <v>25.963402048881175</v>
      </c>
      <c r="G135" s="7" t="s">
        <v>4</v>
      </c>
    </row>
    <row r="136" spans="1:11" s="5" customFormat="1" ht="24.95" customHeight="1">
      <c r="A136" s="10" t="s">
        <v>3</v>
      </c>
      <c r="B136" s="146">
        <v>449097</v>
      </c>
      <c r="C136" s="147">
        <v>6.6333108437598112</v>
      </c>
      <c r="D136" s="147">
        <v>27.705818564808936</v>
      </c>
      <c r="E136" s="147">
        <v>45.57278271731942</v>
      </c>
      <c r="F136" s="147">
        <v>20.088087874111828</v>
      </c>
      <c r="G136" s="11" t="s">
        <v>2</v>
      </c>
    </row>
    <row r="137" spans="1:11" s="13" customFormat="1" ht="24.95" customHeight="1">
      <c r="A137" s="62" t="s">
        <v>1</v>
      </c>
      <c r="B137" s="136">
        <v>3072628</v>
      </c>
      <c r="C137" s="137">
        <v>8.0430497932063361</v>
      </c>
      <c r="D137" s="137">
        <v>32.147204282457885</v>
      </c>
      <c r="E137" s="137">
        <v>44.43967834700458</v>
      </c>
      <c r="F137" s="137">
        <v>15.370067577331199</v>
      </c>
      <c r="G137" s="12" t="s">
        <v>0</v>
      </c>
    </row>
    <row r="138" spans="1:11" s="13" customFormat="1" ht="24.95" customHeight="1">
      <c r="A138" s="1"/>
      <c r="B138" s="1"/>
      <c r="C138" s="1"/>
      <c r="D138" s="1"/>
      <c r="E138" s="1"/>
      <c r="F138" s="1"/>
      <c r="G138" s="5"/>
    </row>
    <row r="139" spans="1:11" ht="60" customHeight="1" thickBot="1">
      <c r="A139" s="458" t="s">
        <v>113</v>
      </c>
      <c r="B139" s="458"/>
      <c r="C139" s="458"/>
      <c r="D139" s="458"/>
      <c r="E139" s="458"/>
      <c r="F139" s="458"/>
      <c r="G139" s="458"/>
    </row>
    <row r="140" spans="1:11" ht="30" customHeight="1" thickBot="1">
      <c r="A140" s="454" t="s">
        <v>151</v>
      </c>
      <c r="B140" s="455"/>
      <c r="C140" s="455"/>
      <c r="D140" s="455"/>
      <c r="E140" s="455"/>
      <c r="F140" s="455"/>
      <c r="G140" s="455"/>
      <c r="H140" s="26"/>
      <c r="I140" s="26"/>
      <c r="J140" s="26"/>
      <c r="K140" s="26"/>
    </row>
    <row r="141" spans="1:11" ht="99.95" customHeight="1">
      <c r="A141" s="76" t="s">
        <v>45</v>
      </c>
      <c r="B141" s="77" t="s">
        <v>96</v>
      </c>
      <c r="C141" s="83" t="s">
        <v>61</v>
      </c>
      <c r="D141" s="83" t="s">
        <v>60</v>
      </c>
      <c r="E141" s="83" t="s">
        <v>59</v>
      </c>
      <c r="F141" s="83" t="s">
        <v>58</v>
      </c>
      <c r="G141" s="76" t="s">
        <v>90</v>
      </c>
    </row>
    <row r="142" spans="1:11" ht="24.95" customHeight="1">
      <c r="A142" s="6" t="s">
        <v>44</v>
      </c>
      <c r="B142" s="138">
        <v>10840</v>
      </c>
      <c r="C142" s="139">
        <v>11.808118081180812</v>
      </c>
      <c r="D142" s="139">
        <v>20.119926199261993</v>
      </c>
      <c r="E142" s="139">
        <v>42.647601476014763</v>
      </c>
      <c r="F142" s="139">
        <v>25.424354243542435</v>
      </c>
      <c r="G142" s="14" t="s">
        <v>43</v>
      </c>
    </row>
    <row r="143" spans="1:11" ht="24.95" customHeight="1">
      <c r="A143" s="8" t="s">
        <v>42</v>
      </c>
      <c r="B143" s="140">
        <v>9206</v>
      </c>
      <c r="C143" s="141">
        <v>18.781229632848142</v>
      </c>
      <c r="D143" s="141">
        <v>25.852704757766677</v>
      </c>
      <c r="E143" s="141">
        <v>43.232674342819898</v>
      </c>
      <c r="F143" s="141">
        <v>12.133391266565283</v>
      </c>
      <c r="G143" s="15" t="s">
        <v>384</v>
      </c>
    </row>
    <row r="144" spans="1:11" ht="24.95" customHeight="1">
      <c r="A144" s="6" t="s">
        <v>41</v>
      </c>
      <c r="B144" s="138">
        <v>15306</v>
      </c>
      <c r="C144" s="139">
        <v>9.9111459558343125</v>
      </c>
      <c r="D144" s="139">
        <v>18.352280151574547</v>
      </c>
      <c r="E144" s="139">
        <v>44.969293087678032</v>
      </c>
      <c r="F144" s="139">
        <v>26.767280804913106</v>
      </c>
      <c r="G144" s="14" t="s">
        <v>40</v>
      </c>
    </row>
    <row r="145" spans="1:7" ht="24.95" customHeight="1">
      <c r="A145" s="8" t="s">
        <v>39</v>
      </c>
      <c r="B145" s="140">
        <v>13149</v>
      </c>
      <c r="C145" s="141">
        <v>18.670621340025857</v>
      </c>
      <c r="D145" s="141">
        <v>25.309909498821202</v>
      </c>
      <c r="E145" s="141">
        <v>42.292189520115599</v>
      </c>
      <c r="F145" s="141">
        <v>13.72727964103734</v>
      </c>
      <c r="G145" s="15" t="s">
        <v>38</v>
      </c>
    </row>
    <row r="146" spans="1:7" ht="24.95" customHeight="1">
      <c r="A146" s="6" t="s">
        <v>37</v>
      </c>
      <c r="B146" s="138">
        <v>18518</v>
      </c>
      <c r="C146" s="139">
        <v>19.613349173776864</v>
      </c>
      <c r="D146" s="139">
        <v>27.065557835619398</v>
      </c>
      <c r="E146" s="139">
        <v>37.223242250783024</v>
      </c>
      <c r="F146" s="139">
        <v>16.097850739820714</v>
      </c>
      <c r="G146" s="14" t="s">
        <v>36</v>
      </c>
    </row>
    <row r="147" spans="1:7" ht="24.95" customHeight="1">
      <c r="A147" s="8" t="s">
        <v>35</v>
      </c>
      <c r="B147" s="140">
        <v>24166</v>
      </c>
      <c r="C147" s="141">
        <v>15.05420839195564</v>
      </c>
      <c r="D147" s="141">
        <v>24.215840436977572</v>
      </c>
      <c r="E147" s="141">
        <v>41.78598030290491</v>
      </c>
      <c r="F147" s="141">
        <v>18.94397086816188</v>
      </c>
      <c r="G147" s="9" t="s">
        <v>34</v>
      </c>
    </row>
    <row r="148" spans="1:7" ht="24.95" customHeight="1">
      <c r="A148" s="6" t="s">
        <v>33</v>
      </c>
      <c r="B148" s="138">
        <v>9451</v>
      </c>
      <c r="C148" s="139">
        <v>13.046238493281134</v>
      </c>
      <c r="D148" s="139">
        <v>23.17215109512221</v>
      </c>
      <c r="E148" s="139">
        <v>41.69929108030896</v>
      </c>
      <c r="F148" s="139">
        <v>22.082319331287696</v>
      </c>
      <c r="G148" s="7" t="s">
        <v>32</v>
      </c>
    </row>
    <row r="149" spans="1:7" ht="24.95" customHeight="1">
      <c r="A149" s="8" t="s">
        <v>31</v>
      </c>
      <c r="B149" s="142">
        <v>19278</v>
      </c>
      <c r="C149" s="141">
        <v>6.4944496317045335</v>
      </c>
      <c r="D149" s="141">
        <v>13.55431061313414</v>
      </c>
      <c r="E149" s="141">
        <v>35.159248884739078</v>
      </c>
      <c r="F149" s="141">
        <v>44.791990870422246</v>
      </c>
      <c r="G149" s="9" t="s">
        <v>30</v>
      </c>
    </row>
    <row r="150" spans="1:7" ht="24.95" customHeight="1">
      <c r="A150" s="63" t="s">
        <v>29</v>
      </c>
      <c r="B150" s="143">
        <v>15442</v>
      </c>
      <c r="C150" s="139">
        <v>10.432586452532055</v>
      </c>
      <c r="D150" s="139">
        <v>17.944566765962957</v>
      </c>
      <c r="E150" s="139">
        <v>39.068773474938482</v>
      </c>
      <c r="F150" s="139">
        <v>32.554073306566508</v>
      </c>
      <c r="G150" s="64" t="s">
        <v>28</v>
      </c>
    </row>
    <row r="151" spans="1:7" ht="24.95" customHeight="1">
      <c r="A151" s="65" t="s">
        <v>27</v>
      </c>
      <c r="B151" s="142">
        <v>31838</v>
      </c>
      <c r="C151" s="141">
        <v>13.656636723412275</v>
      </c>
      <c r="D151" s="141">
        <v>20.827313273446826</v>
      </c>
      <c r="E151" s="141">
        <v>42.097493561153335</v>
      </c>
      <c r="F151" s="141">
        <v>23.418556441987562</v>
      </c>
      <c r="G151" s="66" t="s">
        <v>26</v>
      </c>
    </row>
    <row r="152" spans="1:7" ht="24.95" customHeight="1">
      <c r="A152" s="6" t="s">
        <v>25</v>
      </c>
      <c r="B152" s="143">
        <v>14628</v>
      </c>
      <c r="C152" s="139">
        <v>26.804757998359307</v>
      </c>
      <c r="D152" s="139">
        <v>32.369428493300518</v>
      </c>
      <c r="E152" s="139">
        <v>34.50232430954334</v>
      </c>
      <c r="F152" s="139">
        <v>6.3234891987968282</v>
      </c>
      <c r="G152" s="7" t="s">
        <v>24</v>
      </c>
    </row>
    <row r="153" spans="1:7" ht="24.95" customHeight="1">
      <c r="A153" s="65" t="s">
        <v>23</v>
      </c>
      <c r="B153" s="142">
        <v>17760</v>
      </c>
      <c r="C153" s="141">
        <v>17.933558558558559</v>
      </c>
      <c r="D153" s="141">
        <v>28.108108108108109</v>
      </c>
      <c r="E153" s="141">
        <v>41.390765765765764</v>
      </c>
      <c r="F153" s="141">
        <v>12.56756756756757</v>
      </c>
      <c r="G153" s="66" t="s">
        <v>22</v>
      </c>
    </row>
    <row r="154" spans="1:7" ht="24.95" customHeight="1">
      <c r="A154" s="63" t="s">
        <v>21</v>
      </c>
      <c r="B154" s="143">
        <v>46022</v>
      </c>
      <c r="C154" s="139">
        <v>17.539437660249448</v>
      </c>
      <c r="D154" s="139">
        <v>30.066055364825516</v>
      </c>
      <c r="E154" s="139">
        <v>37.881882577897528</v>
      </c>
      <c r="F154" s="139">
        <v>14.512624397027507</v>
      </c>
      <c r="G154" s="64" t="s">
        <v>20</v>
      </c>
    </row>
    <row r="155" spans="1:7" ht="24.95" customHeight="1">
      <c r="A155" s="148" t="s">
        <v>19</v>
      </c>
      <c r="B155" s="144">
        <v>44301</v>
      </c>
      <c r="C155" s="145">
        <v>21.803119568407034</v>
      </c>
      <c r="D155" s="145">
        <v>33.755445700999978</v>
      </c>
      <c r="E155" s="145">
        <v>36.475474594252951</v>
      </c>
      <c r="F155" s="145">
        <v>7.9659601363400379</v>
      </c>
      <c r="G155" s="61" t="s">
        <v>18</v>
      </c>
    </row>
    <row r="156" spans="1:7" ht="24.95" customHeight="1">
      <c r="A156" s="6" t="s">
        <v>17</v>
      </c>
      <c r="B156" s="143">
        <v>14257</v>
      </c>
      <c r="C156" s="139">
        <v>16.854878305393843</v>
      </c>
      <c r="D156" s="139">
        <v>29.052395314582309</v>
      </c>
      <c r="E156" s="139">
        <v>40.10661429473241</v>
      </c>
      <c r="F156" s="139">
        <v>13.986112085291435</v>
      </c>
      <c r="G156" s="7" t="s">
        <v>16</v>
      </c>
    </row>
    <row r="157" spans="1:7" ht="24.95" customHeight="1">
      <c r="A157" s="8" t="s">
        <v>15</v>
      </c>
      <c r="B157" s="142">
        <v>36667</v>
      </c>
      <c r="C157" s="141">
        <v>16.892573703875421</v>
      </c>
      <c r="D157" s="141">
        <v>28.341560531267902</v>
      </c>
      <c r="E157" s="141">
        <v>40.668721193443695</v>
      </c>
      <c r="F157" s="141">
        <v>14.097144571412986</v>
      </c>
      <c r="G157" s="9" t="s">
        <v>14</v>
      </c>
    </row>
    <row r="158" spans="1:7" ht="24.95" customHeight="1">
      <c r="A158" s="6" t="s">
        <v>13</v>
      </c>
      <c r="B158" s="143">
        <v>12512</v>
      </c>
      <c r="C158" s="139">
        <v>17.471227621483376</v>
      </c>
      <c r="D158" s="139">
        <v>24.048913043478262</v>
      </c>
      <c r="E158" s="139">
        <v>42.479219948849106</v>
      </c>
      <c r="F158" s="139">
        <v>16.00063938618926</v>
      </c>
      <c r="G158" s="7" t="s">
        <v>12</v>
      </c>
    </row>
    <row r="159" spans="1:7" ht="24.95" customHeight="1">
      <c r="A159" s="8" t="s">
        <v>11</v>
      </c>
      <c r="B159" s="142">
        <v>10283</v>
      </c>
      <c r="C159" s="141">
        <v>24.720412331031799</v>
      </c>
      <c r="D159" s="141">
        <v>33.346299717981132</v>
      </c>
      <c r="E159" s="141">
        <v>33.89088787318876</v>
      </c>
      <c r="F159" s="141">
        <v>8.0424000777983071</v>
      </c>
      <c r="G159" s="9" t="s">
        <v>10</v>
      </c>
    </row>
    <row r="160" spans="1:7" ht="24.95" customHeight="1">
      <c r="A160" s="6" t="s">
        <v>9</v>
      </c>
      <c r="B160" s="143">
        <v>19274</v>
      </c>
      <c r="C160" s="139">
        <v>8.1820068486043382</v>
      </c>
      <c r="D160" s="139">
        <v>17.899761336515514</v>
      </c>
      <c r="E160" s="139">
        <v>38.165404171422644</v>
      </c>
      <c r="F160" s="139">
        <v>35.752827643457508</v>
      </c>
      <c r="G160" s="7" t="s">
        <v>8</v>
      </c>
    </row>
    <row r="161" spans="1:7" ht="24.95" customHeight="1">
      <c r="A161" s="8" t="s">
        <v>7</v>
      </c>
      <c r="B161" s="142">
        <v>31450</v>
      </c>
      <c r="C161" s="141">
        <v>12.594594594594593</v>
      </c>
      <c r="D161" s="141">
        <v>24.003179650238472</v>
      </c>
      <c r="E161" s="141">
        <v>38.689984101748806</v>
      </c>
      <c r="F161" s="141">
        <v>24.712241653418126</v>
      </c>
      <c r="G161" s="9" t="s">
        <v>6</v>
      </c>
    </row>
    <row r="162" spans="1:7" ht="24.95" customHeight="1">
      <c r="A162" s="6" t="s">
        <v>5</v>
      </c>
      <c r="B162" s="143">
        <v>39914</v>
      </c>
      <c r="C162" s="139">
        <v>12.719847672495865</v>
      </c>
      <c r="D162" s="139">
        <v>22.966878789397203</v>
      </c>
      <c r="E162" s="139">
        <v>39.820614320789694</v>
      </c>
      <c r="F162" s="139">
        <v>24.492659217317232</v>
      </c>
      <c r="G162" s="7" t="s">
        <v>4</v>
      </c>
    </row>
    <row r="163" spans="1:7" s="5" customFormat="1" ht="24.95" customHeight="1">
      <c r="A163" s="10" t="s">
        <v>3</v>
      </c>
      <c r="B163" s="146">
        <v>454262</v>
      </c>
      <c r="C163" s="147">
        <v>15.733651505078566</v>
      </c>
      <c r="D163" s="147">
        <v>25.40890499315373</v>
      </c>
      <c r="E163" s="147">
        <v>39.411617084413841</v>
      </c>
      <c r="F163" s="147">
        <v>19.44582641735386</v>
      </c>
      <c r="G163" s="11" t="s">
        <v>2</v>
      </c>
    </row>
    <row r="164" spans="1:7" s="13" customFormat="1" ht="24.95" customHeight="1">
      <c r="A164" s="62" t="s">
        <v>1</v>
      </c>
      <c r="B164" s="136">
        <v>3123396</v>
      </c>
      <c r="C164" s="137">
        <v>18.018784681801474</v>
      </c>
      <c r="D164" s="137">
        <v>28.894831138926989</v>
      </c>
      <c r="E164" s="137">
        <v>37.441041737903234</v>
      </c>
      <c r="F164" s="137">
        <v>15.645342441368303</v>
      </c>
      <c r="G164" s="12" t="s">
        <v>0</v>
      </c>
    </row>
  </sheetData>
  <mergeCells count="7">
    <mergeCell ref="A140:G140"/>
    <mergeCell ref="A22:G22"/>
    <mergeCell ref="A85:G85"/>
    <mergeCell ref="A86:G86"/>
    <mergeCell ref="A112:G112"/>
    <mergeCell ref="A113:G113"/>
    <mergeCell ref="A139:G139"/>
  </mergeCells>
  <printOptions horizontalCentered="1" verticalCentered="1"/>
  <pageMargins left="0.19685039370078741" right="0.19685039370078741" top="0.39370078740157483" bottom="0.39370078740157483" header="0.39370078740157483" footer="0.39370078740157483"/>
  <pageSetup paperSize="9" scale="70" firstPageNumber="9" orientation="landscape" useFirstPageNumber="1" r:id="rId1"/>
  <headerFooter>
    <oddHeader>&amp;L&amp;"Times New Roman,Gras"&amp;20&amp;K05-023Gouvernorat Tunis&amp;R&amp;"Times New Roman,Gras"&amp;20&amp;K05-023ولاية تونس</oddHeader>
    <oddFooter>&amp;L&amp;"Times New Roman,Gras"&amp;18&amp;K05-021Statistique Tunise /RGPH 2014&amp;C&amp;"Times New Roman,Gras"&amp;18&amp;K05-021&amp;P&amp;R&amp;"Times New Roman,Gras"&amp;18&amp;K05-021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rightToLeft="1" view="pageBreakPreview" zoomScale="69" zoomScaleSheetLayoutView="69" workbookViewId="0">
      <selection activeCell="C85" sqref="C85"/>
    </sheetView>
  </sheetViews>
  <sheetFormatPr baseColWidth="10" defaultRowHeight="20.25"/>
  <cols>
    <col min="1" max="1" width="26.85546875" style="3" customWidth="1"/>
    <col min="2" max="2" width="29.42578125" style="2" customWidth="1"/>
    <col min="3" max="3" width="23.85546875" style="2" customWidth="1"/>
    <col min="4" max="4" width="20.7109375" style="2" customWidth="1"/>
    <col min="5" max="5" width="32.7109375" style="2" customWidth="1"/>
    <col min="6" max="6" width="27.140625" style="2" customWidth="1"/>
    <col min="7" max="7" width="30.7109375" style="4" customWidth="1"/>
    <col min="8" max="16384" width="11.42578125" style="1"/>
  </cols>
  <sheetData>
    <row r="1" spans="1:7" ht="9.9499999999999993" customHeight="1"/>
    <row r="2" spans="1:7" ht="60" customHeight="1" thickBot="1">
      <c r="A2" s="459" t="s">
        <v>152</v>
      </c>
      <c r="B2" s="459"/>
      <c r="C2" s="459"/>
      <c r="D2" s="459"/>
      <c r="E2" s="459"/>
      <c r="F2" s="459"/>
      <c r="G2" s="459"/>
    </row>
    <row r="3" spans="1:7" ht="30" customHeight="1" thickBot="1">
      <c r="A3" s="454" t="s">
        <v>101</v>
      </c>
      <c r="B3" s="455"/>
      <c r="C3" s="455"/>
      <c r="D3" s="455"/>
      <c r="E3" s="455"/>
      <c r="F3" s="455"/>
      <c r="G3" s="455"/>
    </row>
    <row r="4" spans="1:7" ht="162.75" customHeight="1">
      <c r="A4" s="76" t="s">
        <v>45</v>
      </c>
      <c r="B4" s="149" t="s">
        <v>98</v>
      </c>
      <c r="C4" s="151" t="s">
        <v>115</v>
      </c>
      <c r="D4" s="149" t="s">
        <v>97</v>
      </c>
      <c r="E4" s="149" t="s">
        <v>62</v>
      </c>
      <c r="F4" s="187" t="s">
        <v>153</v>
      </c>
      <c r="G4" s="76" t="s">
        <v>90</v>
      </c>
    </row>
    <row r="5" spans="1:7" ht="24" customHeight="1">
      <c r="A5" s="6" t="s">
        <v>44</v>
      </c>
      <c r="B5" s="101">
        <v>8.6896682644392769</v>
      </c>
      <c r="C5" s="101">
        <v>1.7338092809790924</v>
      </c>
      <c r="D5" s="101">
        <v>98.620213866850634</v>
      </c>
      <c r="E5" s="101">
        <v>68.866268866268868</v>
      </c>
      <c r="F5" s="101">
        <v>60.348346068055612</v>
      </c>
      <c r="G5" s="7" t="s">
        <v>43</v>
      </c>
    </row>
    <row r="6" spans="1:7" ht="24" customHeight="1">
      <c r="A6" s="8" t="s">
        <v>42</v>
      </c>
      <c r="B6" s="103">
        <v>13.738269030239833</v>
      </c>
      <c r="C6" s="103">
        <v>2.5905726529022206</v>
      </c>
      <c r="D6" s="103">
        <v>98.407376362112316</v>
      </c>
      <c r="E6" s="103">
        <v>50.346100599907707</v>
      </c>
      <c r="F6" s="103">
        <v>47.227872529077345</v>
      </c>
      <c r="G6" s="15" t="s">
        <v>384</v>
      </c>
    </row>
    <row r="7" spans="1:7" ht="24" customHeight="1">
      <c r="A7" s="6" t="s">
        <v>41</v>
      </c>
      <c r="B7" s="101">
        <v>5.9101582751364701</v>
      </c>
      <c r="C7" s="101">
        <v>0.51416284939702717</v>
      </c>
      <c r="D7" s="150">
        <v>98.55815443768023</v>
      </c>
      <c r="E7" s="101">
        <v>68.335918457788608</v>
      </c>
      <c r="F7" s="101">
        <v>65.681339800494186</v>
      </c>
      <c r="G7" s="7" t="s">
        <v>40</v>
      </c>
    </row>
    <row r="8" spans="1:7" ht="24" customHeight="1">
      <c r="A8" s="8" t="s">
        <v>39</v>
      </c>
      <c r="B8" s="103">
        <v>12.955902176006163</v>
      </c>
      <c r="C8" s="103">
        <v>1.6868512110726641</v>
      </c>
      <c r="D8" s="103">
        <v>98.389643195453104</v>
      </c>
      <c r="E8" s="103">
        <v>57.598371777476252</v>
      </c>
      <c r="F8" s="103">
        <v>46.648948463138431</v>
      </c>
      <c r="G8" s="9" t="s">
        <v>38</v>
      </c>
    </row>
    <row r="9" spans="1:7" ht="24" customHeight="1">
      <c r="A9" s="6" t="s">
        <v>37</v>
      </c>
      <c r="B9" s="101">
        <v>14.316481210481266</v>
      </c>
      <c r="C9" s="101">
        <v>2.3577652485904665</v>
      </c>
      <c r="D9" s="101">
        <v>97.474839890210433</v>
      </c>
      <c r="E9" s="101">
        <v>52.05817106236136</v>
      </c>
      <c r="F9" s="101">
        <v>47.587749578857256</v>
      </c>
      <c r="G9" s="7" t="s">
        <v>36</v>
      </c>
    </row>
    <row r="10" spans="1:7" ht="24" customHeight="1">
      <c r="A10" s="8" t="s">
        <v>35</v>
      </c>
      <c r="B10" s="103">
        <v>10.609339881794723</v>
      </c>
      <c r="C10" s="103">
        <v>1.6161316628363853</v>
      </c>
      <c r="D10" s="103">
        <v>97.855513307984793</v>
      </c>
      <c r="E10" s="103">
        <v>59.977969524508914</v>
      </c>
      <c r="F10" s="103">
        <v>52.520606111064858</v>
      </c>
      <c r="G10" s="9" t="s">
        <v>34</v>
      </c>
    </row>
    <row r="11" spans="1:7" ht="24" customHeight="1">
      <c r="A11" s="6" t="s">
        <v>33</v>
      </c>
      <c r="B11" s="101">
        <v>8.5625268586162449</v>
      </c>
      <c r="C11" s="101">
        <v>1.0586319218241043</v>
      </c>
      <c r="D11" s="101">
        <v>98.11250925240563</v>
      </c>
      <c r="E11" s="101">
        <v>60.61715481171548</v>
      </c>
      <c r="F11" s="101">
        <v>58.62976894142934</v>
      </c>
      <c r="G11" s="7" t="s">
        <v>32</v>
      </c>
    </row>
    <row r="12" spans="1:7" ht="24" customHeight="1">
      <c r="A12" s="8" t="s">
        <v>31</v>
      </c>
      <c r="B12" s="103">
        <v>4.4359092261502262</v>
      </c>
      <c r="C12" s="103">
        <v>2.1726131154076143</v>
      </c>
      <c r="D12" s="103">
        <v>99.069964066793489</v>
      </c>
      <c r="E12" s="103">
        <v>75.894712537520206</v>
      </c>
      <c r="F12" s="103">
        <v>77.727875328048484</v>
      </c>
      <c r="G12" s="9" t="s">
        <v>30</v>
      </c>
    </row>
    <row r="13" spans="1:7" ht="24" customHeight="1">
      <c r="A13" s="6" t="s">
        <v>29</v>
      </c>
      <c r="B13" s="101">
        <v>7.2765612327656122</v>
      </c>
      <c r="C13" s="101">
        <v>1.2185916100506848</v>
      </c>
      <c r="D13" s="101">
        <v>98.222686879247249</v>
      </c>
      <c r="E13" s="101">
        <v>70.036809815950917</v>
      </c>
      <c r="F13" s="101">
        <v>69.671998183174907</v>
      </c>
      <c r="G13" s="7" t="s">
        <v>28</v>
      </c>
    </row>
    <row r="14" spans="1:7" ht="24" customHeight="1">
      <c r="A14" s="8" t="s">
        <v>27</v>
      </c>
      <c r="B14" s="103">
        <v>9.0386683574375191</v>
      </c>
      <c r="C14" s="103">
        <v>1.1874216838713527</v>
      </c>
      <c r="D14" s="103">
        <v>98.283649503161698</v>
      </c>
      <c r="E14" s="103">
        <v>66.277729760875829</v>
      </c>
      <c r="F14" s="103">
        <v>57.982977356672563</v>
      </c>
      <c r="G14" s="9" t="s">
        <v>26</v>
      </c>
    </row>
    <row r="15" spans="1:7" ht="24" customHeight="1">
      <c r="A15" s="6" t="s">
        <v>25</v>
      </c>
      <c r="B15" s="101">
        <v>19.358160288313027</v>
      </c>
      <c r="C15" s="101">
        <v>2.2592452353906349</v>
      </c>
      <c r="D15" s="101">
        <v>97.419804741980471</v>
      </c>
      <c r="E15" s="101">
        <v>38.726873628096584</v>
      </c>
      <c r="F15" s="101">
        <v>34.493768668245956</v>
      </c>
      <c r="G15" s="7" t="s">
        <v>24</v>
      </c>
    </row>
    <row r="16" spans="1:7" ht="24" customHeight="1">
      <c r="A16" s="8" t="s">
        <v>23</v>
      </c>
      <c r="B16" s="103">
        <v>12.652026053374835</v>
      </c>
      <c r="C16" s="103">
        <v>1.4219087703332953</v>
      </c>
      <c r="D16" s="103">
        <v>98.4375</v>
      </c>
      <c r="E16" s="103">
        <v>53.3010813887308</v>
      </c>
      <c r="F16" s="103">
        <v>44.640438103473123</v>
      </c>
      <c r="G16" s="9" t="s">
        <v>22</v>
      </c>
    </row>
    <row r="17" spans="1:7" ht="24" customHeight="1">
      <c r="A17" s="6" t="s">
        <v>21</v>
      </c>
      <c r="B17" s="101">
        <v>12.636137132660943</v>
      </c>
      <c r="C17" s="101">
        <v>1.3284506603295805</v>
      </c>
      <c r="D17" s="101">
        <v>98.255352894528158</v>
      </c>
      <c r="E17" s="101">
        <v>46.391140992683411</v>
      </c>
      <c r="F17" s="101">
        <v>44.201889174248031</v>
      </c>
      <c r="G17" s="7" t="s">
        <v>20</v>
      </c>
    </row>
    <row r="18" spans="1:7" ht="24" customHeight="1">
      <c r="A18" s="8" t="s">
        <v>19</v>
      </c>
      <c r="B18" s="103">
        <v>15.609230153613588</v>
      </c>
      <c r="C18" s="103">
        <v>2.0148911394191749</v>
      </c>
      <c r="D18" s="103">
        <v>97.822248381400826</v>
      </c>
      <c r="E18" s="103">
        <v>34.237850100340282</v>
      </c>
      <c r="F18" s="103">
        <v>34.486476872283426</v>
      </c>
      <c r="G18" s="9" t="s">
        <v>18</v>
      </c>
    </row>
    <row r="19" spans="1:7" ht="24" customHeight="1">
      <c r="A19" s="6" t="s">
        <v>17</v>
      </c>
      <c r="B19" s="101">
        <v>11.277571206815638</v>
      </c>
      <c r="C19" s="101">
        <v>1.3302565494773992</v>
      </c>
      <c r="D19" s="101">
        <v>98.593634344929683</v>
      </c>
      <c r="E19" s="101">
        <v>53.060556464811782</v>
      </c>
      <c r="F19" s="101">
        <v>48.322801949810433</v>
      </c>
      <c r="G19" s="7" t="s">
        <v>16</v>
      </c>
    </row>
    <row r="20" spans="1:7" ht="24" customHeight="1">
      <c r="A20" s="8" t="s">
        <v>15</v>
      </c>
      <c r="B20" s="103">
        <v>12.253943782176583</v>
      </c>
      <c r="C20" s="103">
        <v>1.7493533976016928</v>
      </c>
      <c r="D20" s="103">
        <v>97.945383615084523</v>
      </c>
      <c r="E20" s="103">
        <v>49.447131997235658</v>
      </c>
      <c r="F20" s="103">
        <v>48.684409808754076</v>
      </c>
      <c r="G20" s="9" t="s">
        <v>14</v>
      </c>
    </row>
    <row r="21" spans="1:7" ht="24" customHeight="1">
      <c r="A21" s="6" t="s">
        <v>13</v>
      </c>
      <c r="B21" s="101">
        <v>12.637742447037775</v>
      </c>
      <c r="C21" s="101">
        <v>2.0766305937408598</v>
      </c>
      <c r="D21" s="101">
        <v>98.53082082401788</v>
      </c>
      <c r="E21" s="101">
        <v>58.594815825375171</v>
      </c>
      <c r="F21" s="101">
        <v>50.724165988608625</v>
      </c>
      <c r="G21" s="7" t="s">
        <v>12</v>
      </c>
    </row>
    <row r="22" spans="1:7" ht="24" customHeight="1">
      <c r="A22" s="8" t="s">
        <v>11</v>
      </c>
      <c r="B22" s="103">
        <v>18.62993298585257</v>
      </c>
      <c r="C22" s="103">
        <v>2.1982186848588214</v>
      </c>
      <c r="D22" s="103">
        <v>97.850529100529101</v>
      </c>
      <c r="E22" s="103">
        <v>39.147286821705428</v>
      </c>
      <c r="F22" s="103">
        <v>35.242115718897445</v>
      </c>
      <c r="G22" s="9" t="s">
        <v>10</v>
      </c>
    </row>
    <row r="23" spans="1:7" ht="24" customHeight="1">
      <c r="A23" s="6" t="s">
        <v>9</v>
      </c>
      <c r="B23" s="101">
        <v>5.2133812724714712</v>
      </c>
      <c r="C23" s="101">
        <v>1.1085661933119559</v>
      </c>
      <c r="D23" s="101">
        <v>98.894455000863701</v>
      </c>
      <c r="E23" s="101">
        <v>65.760743321718934</v>
      </c>
      <c r="F23" s="101">
        <v>72.704533611255869</v>
      </c>
      <c r="G23" s="7" t="s">
        <v>8</v>
      </c>
    </row>
    <row r="24" spans="1:7" ht="24" customHeight="1">
      <c r="A24" s="8" t="s">
        <v>7</v>
      </c>
      <c r="B24" s="103">
        <v>9.0086489424629494</v>
      </c>
      <c r="C24" s="103">
        <v>1.566699067985591</v>
      </c>
      <c r="D24" s="103">
        <v>98.247105067459898</v>
      </c>
      <c r="E24" s="103">
        <v>54.042857142857144</v>
      </c>
      <c r="F24" s="103">
        <v>57.314401752450394</v>
      </c>
      <c r="G24" s="61" t="s">
        <v>6</v>
      </c>
    </row>
    <row r="25" spans="1:7" ht="24" customHeight="1">
      <c r="A25" s="6" t="s">
        <v>5</v>
      </c>
      <c r="B25" s="101">
        <v>9.3115528043895885</v>
      </c>
      <c r="C25" s="101">
        <v>2.656193243734108</v>
      </c>
      <c r="D25" s="101">
        <v>98.195192883414592</v>
      </c>
      <c r="E25" s="101">
        <v>54.682779456193352</v>
      </c>
      <c r="F25" s="101">
        <v>57.863933787975839</v>
      </c>
      <c r="G25" s="7" t="s">
        <v>4</v>
      </c>
    </row>
    <row r="26" spans="1:7" s="5" customFormat="1" ht="24" customHeight="1">
      <c r="A26" s="10" t="s">
        <v>3</v>
      </c>
      <c r="B26" s="105">
        <v>11.15670642203866</v>
      </c>
      <c r="C26" s="105">
        <v>1.7117467195773426</v>
      </c>
      <c r="D26" s="105">
        <v>98.180085187501859</v>
      </c>
      <c r="E26" s="105">
        <v>54.336952660733658</v>
      </c>
      <c r="F26" s="105">
        <v>52.084126843527166</v>
      </c>
      <c r="G26" s="11" t="s">
        <v>2</v>
      </c>
    </row>
    <row r="27" spans="1:7" s="5" customFormat="1" ht="24" customHeight="1">
      <c r="A27" s="62" t="s">
        <v>1</v>
      </c>
      <c r="B27" s="114">
        <v>12.995604774080737</v>
      </c>
      <c r="C27" s="114">
        <v>2.3700084229506646</v>
      </c>
      <c r="D27" s="114">
        <v>97.619245563278014</v>
      </c>
      <c r="E27" s="114">
        <v>47.638853178192747</v>
      </c>
      <c r="F27" s="114">
        <v>45.365901780260828</v>
      </c>
      <c r="G27" s="12" t="s">
        <v>0</v>
      </c>
    </row>
    <row r="28" spans="1:7" ht="15" customHeight="1"/>
    <row r="29" spans="1:7" ht="15" customHeight="1"/>
    <row r="30" spans="1:7" ht="60" customHeight="1" thickBot="1">
      <c r="A30" s="459" t="s">
        <v>152</v>
      </c>
      <c r="B30" s="459"/>
      <c r="C30" s="459"/>
      <c r="D30" s="459"/>
      <c r="E30" s="459"/>
      <c r="F30" s="459"/>
      <c r="G30" s="459"/>
    </row>
    <row r="31" spans="1:7" ht="30" customHeight="1" thickBot="1">
      <c r="A31" s="454" t="s">
        <v>100</v>
      </c>
      <c r="B31" s="455"/>
      <c r="C31" s="455"/>
      <c r="D31" s="455"/>
      <c r="E31" s="455"/>
      <c r="F31" s="455"/>
      <c r="G31" s="455"/>
    </row>
    <row r="32" spans="1:7" ht="171" customHeight="1">
      <c r="A32" s="76" t="s">
        <v>45</v>
      </c>
      <c r="B32" s="149" t="s">
        <v>98</v>
      </c>
      <c r="C32" s="151" t="s">
        <v>115</v>
      </c>
      <c r="D32" s="149" t="s">
        <v>97</v>
      </c>
      <c r="E32" s="149" t="s">
        <v>62</v>
      </c>
      <c r="F32" s="187" t="s">
        <v>153</v>
      </c>
      <c r="G32" s="76" t="s">
        <v>90</v>
      </c>
    </row>
    <row r="33" spans="1:7" ht="24.95" customHeight="1">
      <c r="A33" s="6" t="s">
        <v>44</v>
      </c>
      <c r="B33" s="101">
        <v>5.4143862392494135</v>
      </c>
      <c r="C33" s="101">
        <v>1.2285012285012284</v>
      </c>
      <c r="D33" s="101">
        <v>98.699609882964893</v>
      </c>
      <c r="E33" s="101">
        <v>66.939687267311982</v>
      </c>
      <c r="F33" s="101">
        <v>63.360046911649725</v>
      </c>
      <c r="G33" s="7" t="s">
        <v>43</v>
      </c>
    </row>
    <row r="34" spans="1:7" ht="24.95" customHeight="1">
      <c r="A34" s="8" t="s">
        <v>42</v>
      </c>
      <c r="B34" s="103">
        <v>9.1547177378923088</v>
      </c>
      <c r="C34" s="103">
        <v>2.790373212417161</v>
      </c>
      <c r="D34" s="103">
        <v>97.76</v>
      </c>
      <c r="E34" s="103">
        <v>41.370767960363338</v>
      </c>
      <c r="F34" s="103">
        <v>49.543768174069989</v>
      </c>
      <c r="G34" s="15" t="s">
        <v>384</v>
      </c>
    </row>
    <row r="35" spans="1:7" ht="24.95" customHeight="1">
      <c r="A35" s="6" t="s">
        <v>41</v>
      </c>
      <c r="B35" s="101">
        <v>2.4593914436055822</v>
      </c>
      <c r="C35" s="101">
        <v>0.32663726931242854</v>
      </c>
      <c r="D35" s="101">
        <v>97.901234567901241</v>
      </c>
      <c r="E35" s="101">
        <v>63.76199616122841</v>
      </c>
      <c r="F35" s="101">
        <v>69.995995652422636</v>
      </c>
      <c r="G35" s="7" t="s">
        <v>40</v>
      </c>
    </row>
    <row r="36" spans="1:7" ht="24.95" customHeight="1">
      <c r="A36" s="8" t="s">
        <v>39</v>
      </c>
      <c r="B36" s="103">
        <v>7.0926966292134841</v>
      </c>
      <c r="C36" s="103">
        <v>1.6517357222844344</v>
      </c>
      <c r="D36" s="103">
        <v>98.098159509202461</v>
      </c>
      <c r="E36" s="103">
        <v>51.90126751167444</v>
      </c>
      <c r="F36" s="103">
        <v>50.273138754487277</v>
      </c>
      <c r="G36" s="9" t="s">
        <v>38</v>
      </c>
    </row>
    <row r="37" spans="1:7" ht="24.95" customHeight="1">
      <c r="A37" s="6" t="s">
        <v>37</v>
      </c>
      <c r="B37" s="101">
        <v>8.8536075484490642</v>
      </c>
      <c r="C37" s="101">
        <v>2.0458772473651581</v>
      </c>
      <c r="D37" s="101">
        <v>96.916938701487126</v>
      </c>
      <c r="E37" s="101">
        <v>49.009900990099013</v>
      </c>
      <c r="F37" s="101">
        <v>50.647002316776856</v>
      </c>
      <c r="G37" s="7" t="s">
        <v>36</v>
      </c>
    </row>
    <row r="38" spans="1:7" ht="24.95" customHeight="1">
      <c r="A38" s="8" t="s">
        <v>35</v>
      </c>
      <c r="B38" s="103">
        <v>6.1709788160428705</v>
      </c>
      <c r="C38" s="103">
        <v>1.4283610661169195</v>
      </c>
      <c r="D38" s="103">
        <v>97.788125727590227</v>
      </c>
      <c r="E38" s="103">
        <v>57.299670691547753</v>
      </c>
      <c r="F38" s="103">
        <v>56.224613709643648</v>
      </c>
      <c r="G38" s="9" t="s">
        <v>34</v>
      </c>
    </row>
    <row r="39" spans="1:7" ht="24.95" customHeight="1">
      <c r="A39" s="6" t="s">
        <v>33</v>
      </c>
      <c r="B39" s="101">
        <v>4.0366572114335586</v>
      </c>
      <c r="C39" s="101">
        <v>0.83632019115890077</v>
      </c>
      <c r="D39" s="101">
        <v>97.328519855595673</v>
      </c>
      <c r="E39" s="101">
        <v>56.513026052104209</v>
      </c>
      <c r="F39" s="101">
        <v>62.986800479982548</v>
      </c>
      <c r="G39" s="7" t="s">
        <v>32</v>
      </c>
    </row>
    <row r="40" spans="1:7" ht="24.95" customHeight="1">
      <c r="A40" s="8" t="s">
        <v>31</v>
      </c>
      <c r="B40" s="103">
        <v>2.2890408636183803</v>
      </c>
      <c r="C40" s="103">
        <v>0.89039643841424632</v>
      </c>
      <c r="D40" s="103">
        <v>99.169090153718315</v>
      </c>
      <c r="E40" s="103">
        <v>77.5390625</v>
      </c>
      <c r="F40" s="103">
        <v>81.045788581119282</v>
      </c>
      <c r="G40" s="9" t="s">
        <v>30</v>
      </c>
    </row>
    <row r="41" spans="1:7" ht="24.95" customHeight="1">
      <c r="A41" s="6" t="s">
        <v>29</v>
      </c>
      <c r="B41" s="101">
        <v>4.1607073202444411</v>
      </c>
      <c r="C41" s="101">
        <v>0.99610220874837596</v>
      </c>
      <c r="D41" s="101">
        <v>98.43096234309624</v>
      </c>
      <c r="E41" s="101">
        <v>68.493150684931507</v>
      </c>
      <c r="F41" s="101">
        <v>73.074172788142761</v>
      </c>
      <c r="G41" s="7" t="s">
        <v>28</v>
      </c>
    </row>
    <row r="42" spans="1:7" ht="24.95" customHeight="1">
      <c r="A42" s="8" t="s">
        <v>27</v>
      </c>
      <c r="B42" s="103">
        <v>4.3429734431933822</v>
      </c>
      <c r="C42" s="103">
        <v>1.0879848628192998</v>
      </c>
      <c r="D42" s="103">
        <v>98.119396457467744</v>
      </c>
      <c r="E42" s="103">
        <v>63.174332765474162</v>
      </c>
      <c r="F42" s="103">
        <v>61.587207775151029</v>
      </c>
      <c r="G42" s="9" t="s">
        <v>26</v>
      </c>
    </row>
    <row r="43" spans="1:7" ht="24.95" customHeight="1">
      <c r="A43" s="6" t="s">
        <v>25</v>
      </c>
      <c r="B43" s="101">
        <v>11.966636796029503</v>
      </c>
      <c r="C43" s="101">
        <v>1.9727228446176328</v>
      </c>
      <c r="D43" s="101">
        <v>97.03670942061035</v>
      </c>
      <c r="E43" s="101">
        <v>30.910201588271232</v>
      </c>
      <c r="F43" s="101">
        <v>37.830943188086046</v>
      </c>
      <c r="G43" s="7" t="s">
        <v>24</v>
      </c>
    </row>
    <row r="44" spans="1:7" ht="24.95" customHeight="1">
      <c r="A44" s="8" t="s">
        <v>23</v>
      </c>
      <c r="B44" s="103">
        <v>7.1550858964519755</v>
      </c>
      <c r="C44" s="103">
        <v>1.2078395624430265</v>
      </c>
      <c r="D44" s="103">
        <v>98.288770053475929</v>
      </c>
      <c r="E44" s="103">
        <v>48.412256267409468</v>
      </c>
      <c r="F44" s="103">
        <v>47.933640335340655</v>
      </c>
      <c r="G44" s="9" t="s">
        <v>22</v>
      </c>
    </row>
    <row r="45" spans="1:7" ht="24.95" customHeight="1">
      <c r="A45" s="6" t="s">
        <v>21</v>
      </c>
      <c r="B45" s="101">
        <v>7.7580195258019531</v>
      </c>
      <c r="C45" s="101">
        <v>1.1200504811484462</v>
      </c>
      <c r="D45" s="101">
        <v>97.888040712468197</v>
      </c>
      <c r="E45" s="101">
        <v>40.34949931278225</v>
      </c>
      <c r="F45" s="101">
        <v>46.900880481213498</v>
      </c>
      <c r="G45" s="7" t="s">
        <v>20</v>
      </c>
    </row>
    <row r="46" spans="1:7" ht="24.95" customHeight="1">
      <c r="A46" s="8" t="s">
        <v>19</v>
      </c>
      <c r="B46" s="103">
        <v>9.6220382779310647</v>
      </c>
      <c r="C46" s="103">
        <v>1.6196042532216044</v>
      </c>
      <c r="D46" s="103">
        <v>97.39647626529009</v>
      </c>
      <c r="E46" s="103">
        <v>28.376725493622224</v>
      </c>
      <c r="F46" s="103">
        <v>36.88048881978056</v>
      </c>
      <c r="G46" s="9" t="s">
        <v>18</v>
      </c>
    </row>
    <row r="47" spans="1:7" ht="24.95" customHeight="1">
      <c r="A47" s="6" t="s">
        <v>17</v>
      </c>
      <c r="B47" s="101">
        <v>5.407214577910004</v>
      </c>
      <c r="C47" s="101">
        <v>0.84630084630084645</v>
      </c>
      <c r="D47" s="101">
        <v>98.277511961722482</v>
      </c>
      <c r="E47" s="101">
        <v>47.058823529411768</v>
      </c>
      <c r="F47" s="101">
        <v>52.086587815219822</v>
      </c>
      <c r="G47" s="7" t="s">
        <v>16</v>
      </c>
    </row>
    <row r="48" spans="1:7" ht="24.95" customHeight="1">
      <c r="A48" s="8" t="s">
        <v>15</v>
      </c>
      <c r="B48" s="103">
        <v>7.5710831318269003</v>
      </c>
      <c r="C48" s="103">
        <v>1.4243939251014055</v>
      </c>
      <c r="D48" s="103">
        <v>97.744867048131937</v>
      </c>
      <c r="E48" s="103">
        <v>45.494658615884809</v>
      </c>
      <c r="F48" s="103">
        <v>52.430989909098493</v>
      </c>
      <c r="G48" s="9" t="s">
        <v>14</v>
      </c>
    </row>
    <row r="49" spans="1:7" ht="24.95" customHeight="1">
      <c r="A49" s="6" t="s">
        <v>13</v>
      </c>
      <c r="B49" s="101">
        <v>7.7394255442430264</v>
      </c>
      <c r="C49" s="101">
        <v>2.0975056689342404</v>
      </c>
      <c r="D49" s="101">
        <v>98.022249690976508</v>
      </c>
      <c r="E49" s="101">
        <v>54.480052321778935</v>
      </c>
      <c r="F49" s="101">
        <v>54.10800066258075</v>
      </c>
      <c r="G49" s="7" t="s">
        <v>12</v>
      </c>
    </row>
    <row r="50" spans="1:7" ht="24.95" customHeight="1">
      <c r="A50" s="8" t="s">
        <v>11</v>
      </c>
      <c r="B50" s="103">
        <v>12.38085581018049</v>
      </c>
      <c r="C50" s="103">
        <v>2.055060100814269</v>
      </c>
      <c r="D50" s="103">
        <v>97.347994825355755</v>
      </c>
      <c r="E50" s="103">
        <v>32.688391038696537</v>
      </c>
      <c r="F50" s="103">
        <v>38.478701825557806</v>
      </c>
      <c r="G50" s="9" t="s">
        <v>10</v>
      </c>
    </row>
    <row r="51" spans="1:7" ht="24.95" customHeight="1">
      <c r="A51" s="6" t="s">
        <v>9</v>
      </c>
      <c r="B51" s="101">
        <v>2.3131672597864767</v>
      </c>
      <c r="C51" s="101">
        <v>0.58737151248164465</v>
      </c>
      <c r="D51" s="101">
        <v>98.774676650782851</v>
      </c>
      <c r="E51" s="101">
        <v>64.452588181401737</v>
      </c>
      <c r="F51" s="101">
        <v>76.087297848955885</v>
      </c>
      <c r="G51" s="7" t="s">
        <v>8</v>
      </c>
    </row>
    <row r="52" spans="1:7" ht="24.95" customHeight="1">
      <c r="A52" s="8" t="s">
        <v>7</v>
      </c>
      <c r="B52" s="103">
        <v>5.4403395389215783</v>
      </c>
      <c r="C52" s="103">
        <v>1.4423622941510506</v>
      </c>
      <c r="D52" s="103">
        <v>98.048982980489825</v>
      </c>
      <c r="E52" s="103">
        <v>53.952459922609172</v>
      </c>
      <c r="F52" s="103">
        <v>60.412245160460479</v>
      </c>
      <c r="G52" s="9" t="s">
        <v>6</v>
      </c>
    </row>
    <row r="53" spans="1:7" ht="24.95" customHeight="1">
      <c r="A53" s="6" t="s">
        <v>5</v>
      </c>
      <c r="B53" s="101">
        <v>6.0434443353721461</v>
      </c>
      <c r="C53" s="101">
        <v>2.1295794982855081</v>
      </c>
      <c r="D53" s="101">
        <v>98.018342613822469</v>
      </c>
      <c r="E53" s="101">
        <v>52.353350336192904</v>
      </c>
      <c r="F53" s="101">
        <v>60.379638487488037</v>
      </c>
      <c r="G53" s="7" t="s">
        <v>4</v>
      </c>
    </row>
    <row r="54" spans="1:7" s="5" customFormat="1" ht="24.95" customHeight="1">
      <c r="A54" s="10" t="s">
        <v>3</v>
      </c>
      <c r="B54" s="105">
        <v>6.5974317466750083</v>
      </c>
      <c r="C54" s="105">
        <v>1.4024076871564062</v>
      </c>
      <c r="D54" s="105">
        <v>97.904989697851676</v>
      </c>
      <c r="E54" s="105">
        <v>50.589016408991746</v>
      </c>
      <c r="F54" s="105">
        <v>55.243876910194686</v>
      </c>
      <c r="G54" s="11" t="s">
        <v>2</v>
      </c>
    </row>
    <row r="55" spans="1:7" s="5" customFormat="1" ht="24.95" customHeight="1">
      <c r="A55" s="62" t="s">
        <v>1</v>
      </c>
      <c r="B55" s="114">
        <v>7.9871953884652402</v>
      </c>
      <c r="C55" s="114">
        <v>2.0921240777942507</v>
      </c>
      <c r="D55" s="114">
        <v>97.26298711182821</v>
      </c>
      <c r="E55" s="114">
        <v>43.034570722504185</v>
      </c>
      <c r="F55" s="114">
        <v>48.646630370207603</v>
      </c>
      <c r="G55" s="12" t="s">
        <v>0</v>
      </c>
    </row>
    <row r="56" spans="1:7" ht="60" customHeight="1" thickBot="1">
      <c r="A56" s="459" t="s">
        <v>152</v>
      </c>
      <c r="B56" s="459"/>
      <c r="C56" s="459"/>
      <c r="D56" s="459"/>
      <c r="E56" s="459"/>
      <c r="F56" s="459"/>
      <c r="G56" s="459"/>
    </row>
    <row r="57" spans="1:7" ht="30" customHeight="1" thickBot="1">
      <c r="A57" s="454" t="s">
        <v>99</v>
      </c>
      <c r="B57" s="455"/>
      <c r="C57" s="455"/>
      <c r="D57" s="455"/>
      <c r="E57" s="455"/>
      <c r="F57" s="455"/>
      <c r="G57" s="455"/>
    </row>
    <row r="58" spans="1:7" ht="168.75" customHeight="1">
      <c r="A58" s="76" t="s">
        <v>45</v>
      </c>
      <c r="B58" s="149" t="s">
        <v>98</v>
      </c>
      <c r="C58" s="151" t="s">
        <v>115</v>
      </c>
      <c r="D58" s="149" t="s">
        <v>97</v>
      </c>
      <c r="E58" s="149" t="s">
        <v>62</v>
      </c>
      <c r="F58" s="187" t="s">
        <v>153</v>
      </c>
      <c r="G58" s="76" t="s">
        <v>90</v>
      </c>
    </row>
    <row r="59" spans="1:7" ht="24.95" customHeight="1">
      <c r="A59" s="6" t="s">
        <v>44</v>
      </c>
      <c r="B59" s="101">
        <v>11.781529661407879</v>
      </c>
      <c r="C59" s="101">
        <v>2.2083058668424522</v>
      </c>
      <c r="D59" s="101">
        <v>98.530492285084492</v>
      </c>
      <c r="E59" s="101">
        <v>70.584329349269595</v>
      </c>
      <c r="F59" s="101">
        <v>57.5053049174278</v>
      </c>
      <c r="G59" s="7" t="s">
        <v>43</v>
      </c>
    </row>
    <row r="60" spans="1:7" ht="24.95" customHeight="1">
      <c r="A60" s="8" t="s">
        <v>42</v>
      </c>
      <c r="B60" s="103">
        <v>18.703160638644508</v>
      </c>
      <c r="C60" s="103">
        <v>2.3378914865460962</v>
      </c>
      <c r="D60" s="103">
        <v>99.119718309859152</v>
      </c>
      <c r="E60" s="103">
        <v>61.715481171548127</v>
      </c>
      <c r="F60" s="103">
        <v>44.717391304347828</v>
      </c>
      <c r="G60" s="15" t="s">
        <v>384</v>
      </c>
    </row>
    <row r="61" spans="1:7" ht="24.95" customHeight="1">
      <c r="A61" s="6" t="s">
        <v>41</v>
      </c>
      <c r="B61" s="101">
        <v>9.8517018357614159</v>
      </c>
      <c r="C61" s="101">
        <v>0.76519457804984692</v>
      </c>
      <c r="D61" s="101">
        <v>99.267155229846765</v>
      </c>
      <c r="E61" s="101">
        <v>74.580712788259959</v>
      </c>
      <c r="F61" s="101">
        <v>60.751633986928113</v>
      </c>
      <c r="G61" s="7" t="s">
        <v>40</v>
      </c>
    </row>
    <row r="62" spans="1:7" ht="24.95" customHeight="1">
      <c r="A62" s="8" t="s">
        <v>39</v>
      </c>
      <c r="B62" s="103">
        <v>18.670621340025857</v>
      </c>
      <c r="C62" s="103">
        <v>1.7241379310344827</v>
      </c>
      <c r="D62" s="103">
        <v>98.698763825634359</v>
      </c>
      <c r="E62" s="103">
        <v>63.492063492063487</v>
      </c>
      <c r="F62" s="103">
        <v>43.116823851536353</v>
      </c>
      <c r="G62" s="9" t="s">
        <v>38</v>
      </c>
    </row>
    <row r="63" spans="1:7" ht="24.95" customHeight="1">
      <c r="A63" s="6" t="s">
        <v>37</v>
      </c>
      <c r="B63" s="101">
        <v>19.537747056917592</v>
      </c>
      <c r="C63" s="101">
        <v>2.6647681041497151</v>
      </c>
      <c r="D63" s="101">
        <v>98.042836041358939</v>
      </c>
      <c r="E63" s="101">
        <v>55.081001472754053</v>
      </c>
      <c r="F63" s="101">
        <v>44.66349789348601</v>
      </c>
      <c r="G63" s="7" t="s">
        <v>36</v>
      </c>
    </row>
    <row r="64" spans="1:7" ht="24.95" customHeight="1">
      <c r="A64" s="8" t="s">
        <v>35</v>
      </c>
      <c r="B64" s="103">
        <v>14.996275759331294</v>
      </c>
      <c r="C64" s="103">
        <v>1.806509405792774</v>
      </c>
      <c r="D64" s="103">
        <v>97.92927683975789</v>
      </c>
      <c r="E64" s="103">
        <v>62.675018422991904</v>
      </c>
      <c r="F64" s="103">
        <v>48.859827008235733</v>
      </c>
      <c r="G64" s="9" t="s">
        <v>34</v>
      </c>
    </row>
    <row r="65" spans="1:7" ht="24.95" customHeight="1">
      <c r="A65" s="6" t="s">
        <v>33</v>
      </c>
      <c r="B65" s="101">
        <v>12.952380952380951</v>
      </c>
      <c r="C65" s="101">
        <v>1.2911286963765098</v>
      </c>
      <c r="D65" s="101">
        <v>98.936977980258163</v>
      </c>
      <c r="E65" s="101">
        <v>65.098468271334795</v>
      </c>
      <c r="F65" s="101">
        <v>54.400084718839345</v>
      </c>
      <c r="G65" s="7" t="s">
        <v>32</v>
      </c>
    </row>
    <row r="66" spans="1:7" ht="24.95" customHeight="1">
      <c r="A66" s="8" t="s">
        <v>31</v>
      </c>
      <c r="B66" s="103">
        <v>6.4062662101877788</v>
      </c>
      <c r="C66" s="103">
        <v>3.3101372954673689</v>
      </c>
      <c r="D66" s="103">
        <v>98.967297762478481</v>
      </c>
      <c r="E66" s="103">
        <v>74.419623302671923</v>
      </c>
      <c r="F66" s="103">
        <v>74.682164911006168</v>
      </c>
      <c r="G66" s="9" t="s">
        <v>30</v>
      </c>
    </row>
    <row r="67" spans="1:7" ht="24.95" customHeight="1">
      <c r="A67" s="6" t="s">
        <v>29</v>
      </c>
      <c r="B67" s="101">
        <v>10.380107492067603</v>
      </c>
      <c r="C67" s="101">
        <v>1.4393125671321161</v>
      </c>
      <c r="D67" s="101">
        <v>98.014629049111804</v>
      </c>
      <c r="E67" s="101">
        <v>71.590349581486947</v>
      </c>
      <c r="F67" s="101">
        <v>66.282383419689126</v>
      </c>
      <c r="G67" s="7" t="s">
        <v>28</v>
      </c>
    </row>
    <row r="68" spans="1:7" ht="24.95" customHeight="1">
      <c r="A68" s="8" t="s">
        <v>27</v>
      </c>
      <c r="B68" s="103">
        <v>13.531850735016961</v>
      </c>
      <c r="C68" s="103">
        <v>1.2886908346380825</v>
      </c>
      <c r="D68" s="103">
        <v>98.459024048564089</v>
      </c>
      <c r="E68" s="103">
        <v>69.473684210526315</v>
      </c>
      <c r="F68" s="103">
        <v>54.532595712579365</v>
      </c>
      <c r="G68" s="9" t="s">
        <v>26</v>
      </c>
    </row>
    <row r="69" spans="1:7" ht="24.95" customHeight="1">
      <c r="A69" s="6" t="s">
        <v>25</v>
      </c>
      <c r="B69" s="101">
        <v>26.688542521192232</v>
      </c>
      <c r="C69" s="101">
        <v>2.5674613570867173</v>
      </c>
      <c r="D69" s="101">
        <v>97.844194022537977</v>
      </c>
      <c r="E69" s="101">
        <v>46.97164948453608</v>
      </c>
      <c r="F69" s="101">
        <v>31.183751624153729</v>
      </c>
      <c r="G69" s="7" t="s">
        <v>24</v>
      </c>
    </row>
    <row r="70" spans="1:7" ht="24.95" customHeight="1">
      <c r="A70" s="8" t="s">
        <v>23</v>
      </c>
      <c r="B70" s="103">
        <v>17.895151754040207</v>
      </c>
      <c r="C70" s="103">
        <v>1.6352486940722235</v>
      </c>
      <c r="D70" s="103">
        <v>98.592071137458319</v>
      </c>
      <c r="E70" s="103">
        <v>58.406050029086678</v>
      </c>
      <c r="F70" s="103">
        <v>41.49912710480374</v>
      </c>
      <c r="G70" s="9" t="s">
        <v>22</v>
      </c>
    </row>
    <row r="71" spans="1:7" ht="24.95" customHeight="1">
      <c r="A71" s="6" t="s">
        <v>21</v>
      </c>
      <c r="B71" s="101">
        <v>17.499945679334246</v>
      </c>
      <c r="C71" s="101">
        <v>1.5318297282734201</v>
      </c>
      <c r="D71" s="101">
        <v>98.65236523652365</v>
      </c>
      <c r="E71" s="101">
        <v>52.51941844254133</v>
      </c>
      <c r="F71" s="101">
        <v>41.510172143974962</v>
      </c>
      <c r="G71" s="7" t="s">
        <v>20</v>
      </c>
    </row>
    <row r="72" spans="1:7" ht="24.95" customHeight="1">
      <c r="A72" s="8" t="s">
        <v>19</v>
      </c>
      <c r="B72" s="103">
        <v>21.781038374717834</v>
      </c>
      <c r="C72" s="103">
        <v>2.4119394539538832</v>
      </c>
      <c r="D72" s="103">
        <v>98.291867805421461</v>
      </c>
      <c r="E72" s="103">
        <v>40.083652840711046</v>
      </c>
      <c r="F72" s="103">
        <v>32.018692432725302</v>
      </c>
      <c r="G72" s="9" t="s">
        <v>18</v>
      </c>
    </row>
    <row r="73" spans="1:7" ht="24.95" customHeight="1">
      <c r="A73" s="6" t="s">
        <v>17</v>
      </c>
      <c r="B73" s="101">
        <v>16.813973063973062</v>
      </c>
      <c r="C73" s="101">
        <v>1.8088552915766738</v>
      </c>
      <c r="D73" s="101">
        <v>98.930208863983694</v>
      </c>
      <c r="E73" s="101">
        <v>58.949416342412455</v>
      </c>
      <c r="F73" s="101">
        <v>44.772663485826548</v>
      </c>
      <c r="G73" s="7" t="s">
        <v>16</v>
      </c>
    </row>
    <row r="74" spans="1:7" ht="24.95" customHeight="1">
      <c r="A74" s="8" t="s">
        <v>15</v>
      </c>
      <c r="B74" s="103">
        <v>16.848937736929663</v>
      </c>
      <c r="C74" s="103">
        <v>2.0723930982745689</v>
      </c>
      <c r="D74" s="103">
        <v>98.15841230109065</v>
      </c>
      <c r="E74" s="103">
        <v>53.336380255941492</v>
      </c>
      <c r="F74" s="103">
        <v>45.007638585770408</v>
      </c>
      <c r="G74" s="9" t="s">
        <v>14</v>
      </c>
    </row>
    <row r="75" spans="1:7" ht="24.95" customHeight="1">
      <c r="A75" s="6" t="s">
        <v>13</v>
      </c>
      <c r="B75" s="101">
        <v>17.367327365728901</v>
      </c>
      <c r="C75" s="101">
        <v>2.0543806646525682</v>
      </c>
      <c r="D75" s="101">
        <v>99.07468605419696</v>
      </c>
      <c r="E75" s="101">
        <v>63.079116179615113</v>
      </c>
      <c r="F75" s="101">
        <v>47.457220534143609</v>
      </c>
      <c r="G75" s="7" t="s">
        <v>12</v>
      </c>
    </row>
    <row r="76" spans="1:7" ht="24.95" customHeight="1">
      <c r="A76" s="8" t="s">
        <v>11</v>
      </c>
      <c r="B76" s="103">
        <v>24.623164446173295</v>
      </c>
      <c r="C76" s="103">
        <v>2.3350630096367682</v>
      </c>
      <c r="D76" s="103">
        <v>98.376184032476317</v>
      </c>
      <c r="E76" s="103">
        <v>45.009242144177449</v>
      </c>
      <c r="F76" s="152">
        <v>32.136253041362529</v>
      </c>
      <c r="G76" s="61" t="s">
        <v>10</v>
      </c>
    </row>
    <row r="77" spans="1:7" ht="24.95" customHeight="1">
      <c r="A77" s="6" t="s">
        <v>9</v>
      </c>
      <c r="B77" s="101">
        <v>8.0886167894572996</v>
      </c>
      <c r="C77" s="101">
        <v>1.6279495152734591</v>
      </c>
      <c r="D77" s="101">
        <v>99.017888460189411</v>
      </c>
      <c r="E77" s="101">
        <v>67.10650329877474</v>
      </c>
      <c r="F77" s="101">
        <v>69.350905411715871</v>
      </c>
      <c r="G77" s="7" t="s">
        <v>8</v>
      </c>
    </row>
    <row r="78" spans="1:7" ht="24.95" customHeight="1">
      <c r="A78" s="8" t="s">
        <v>7</v>
      </c>
      <c r="B78" s="103">
        <v>12.537360890302066</v>
      </c>
      <c r="C78" s="103">
        <v>1.6927683095347767</v>
      </c>
      <c r="D78" s="103">
        <v>98.454842219804135</v>
      </c>
      <c r="E78" s="103">
        <v>54.139562389118865</v>
      </c>
      <c r="F78" s="103">
        <v>54.250548611773688</v>
      </c>
      <c r="G78" s="9" t="s">
        <v>6</v>
      </c>
    </row>
    <row r="79" spans="1:7" ht="24.95" customHeight="1">
      <c r="A79" s="6" t="s">
        <v>5</v>
      </c>
      <c r="B79" s="101">
        <v>12.564513704464597</v>
      </c>
      <c r="C79" s="101">
        <v>3.1895448729665508</v>
      </c>
      <c r="D79" s="101">
        <v>98.388540734109228</v>
      </c>
      <c r="E79" s="101">
        <v>57.023060796645694</v>
      </c>
      <c r="F79" s="101">
        <v>55.359514799127837</v>
      </c>
      <c r="G79" s="7" t="s">
        <v>4</v>
      </c>
    </row>
    <row r="80" spans="1:7" s="5" customFormat="1" ht="24.95" customHeight="1">
      <c r="A80" s="10" t="s">
        <v>3</v>
      </c>
      <c r="B80" s="105">
        <v>15.66419157352964</v>
      </c>
      <c r="C80" s="105">
        <v>2.0261660348088992</v>
      </c>
      <c r="D80" s="105">
        <v>98.474317680962869</v>
      </c>
      <c r="E80" s="105">
        <v>58.177188617633348</v>
      </c>
      <c r="F80" s="105">
        <v>48.959750903942115</v>
      </c>
      <c r="G80" s="11" t="s">
        <v>2</v>
      </c>
    </row>
    <row r="81" spans="1:7" s="5" customFormat="1" ht="24.95" customHeight="1">
      <c r="A81" s="62" t="s">
        <v>1</v>
      </c>
      <c r="B81" s="114">
        <v>17.922627855944071</v>
      </c>
      <c r="C81" s="114">
        <v>2.643356175687293</v>
      </c>
      <c r="D81" s="114">
        <v>97.998805655773211</v>
      </c>
      <c r="E81" s="114">
        <v>52.268094394618238</v>
      </c>
      <c r="F81" s="114">
        <v>42.137502490615745</v>
      </c>
      <c r="G81" s="12" t="s">
        <v>0</v>
      </c>
    </row>
  </sheetData>
  <mergeCells count="6">
    <mergeCell ref="A57:G57"/>
    <mergeCell ref="A2:G2"/>
    <mergeCell ref="A3:G3"/>
    <mergeCell ref="A30:G30"/>
    <mergeCell ref="A31:G31"/>
    <mergeCell ref="A56:G56"/>
  </mergeCells>
  <printOptions horizontalCentered="1" verticalCentered="1"/>
  <pageMargins left="0.19685039370078741" right="0.19685039370078741" top="0.39370078740157483" bottom="0.39370078740157483" header="0.39370078740157483" footer="0.39370078740157483"/>
  <pageSetup paperSize="9" scale="65" firstPageNumber="15" orientation="landscape" useFirstPageNumber="1" r:id="rId1"/>
  <headerFooter>
    <oddHeader>&amp;L&amp;"Times New Roman,Gras"&amp;20&amp;K05-023Gouvernorat Tunis&amp;R&amp;"Times New Roman,Gras"&amp;20&amp;K05-023ولاية تونس</oddHeader>
    <oddFooter>&amp;L&amp;"Times New Roman,Gras"&amp;18&amp;K05-016Statistique Tunise /RGPH 2014&amp;C&amp;"Times New Roman,Gras"&amp;18&amp;K05-016&amp;P&amp;R&amp;"Times New Roman,Gras"&amp;18&amp;K05-016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H157"/>
  <sheetViews>
    <sheetView rightToLeft="1" view="pageBreakPreview" topLeftCell="A4" zoomScale="75" zoomScaleSheetLayoutView="75" workbookViewId="0">
      <selection activeCell="C164" sqref="C164"/>
    </sheetView>
  </sheetViews>
  <sheetFormatPr baseColWidth="10" defaultRowHeight="20.25"/>
  <cols>
    <col min="1" max="1" width="25.7109375" style="60" customWidth="1"/>
    <col min="2" max="2" width="25.7109375" style="2" customWidth="1"/>
    <col min="3" max="6" width="20.7109375" style="2" customWidth="1"/>
    <col min="7" max="7" width="22.7109375" style="2" customWidth="1"/>
    <col min="8" max="8" width="30.7109375" style="4" customWidth="1"/>
    <col min="9" max="16384" width="11.42578125" style="1"/>
  </cols>
  <sheetData>
    <row r="19" spans="1:8" ht="80.099999999999994" customHeight="1">
      <c r="A19" s="451" t="s">
        <v>116</v>
      </c>
      <c r="B19" s="452"/>
      <c r="C19" s="452"/>
      <c r="D19" s="452"/>
      <c r="E19" s="452"/>
      <c r="F19" s="452"/>
      <c r="G19" s="452"/>
      <c r="H19" s="452"/>
    </row>
    <row r="78" spans="1:8" ht="20.100000000000001" customHeight="1"/>
    <row r="79" spans="1:8" ht="60" customHeight="1">
      <c r="A79" s="458" t="s">
        <v>117</v>
      </c>
      <c r="B79" s="458"/>
      <c r="C79" s="458"/>
      <c r="D79" s="458"/>
      <c r="E79" s="458"/>
      <c r="F79" s="458"/>
      <c r="G79" s="458"/>
      <c r="H79" s="458"/>
    </row>
    <row r="80" spans="1:8" ht="30" customHeight="1">
      <c r="A80" s="460" t="s">
        <v>118</v>
      </c>
      <c r="B80" s="461"/>
      <c r="C80" s="461"/>
      <c r="D80" s="461"/>
      <c r="E80" s="461"/>
      <c r="F80" s="461"/>
      <c r="G80" s="461"/>
      <c r="H80" s="462"/>
    </row>
    <row r="81" spans="1:8" ht="120" customHeight="1">
      <c r="A81" s="76" t="s">
        <v>45</v>
      </c>
      <c r="B81" s="77" t="s">
        <v>95</v>
      </c>
      <c r="C81" s="83" t="s">
        <v>63</v>
      </c>
      <c r="D81" s="83" t="s">
        <v>64</v>
      </c>
      <c r="E81" s="83" t="s">
        <v>65</v>
      </c>
      <c r="F81" s="83" t="s">
        <v>66</v>
      </c>
      <c r="G81" s="83" t="s">
        <v>67</v>
      </c>
      <c r="H81" s="76" t="s">
        <v>90</v>
      </c>
    </row>
    <row r="82" spans="1:8" ht="24.95" customHeight="1">
      <c r="A82" s="58" t="s">
        <v>44</v>
      </c>
      <c r="B82" s="84">
        <v>19686</v>
      </c>
      <c r="C82" s="84">
        <v>7974</v>
      </c>
      <c r="D82" s="84">
        <v>977</v>
      </c>
      <c r="E82" s="84">
        <v>10735</v>
      </c>
      <c r="F82" s="85">
        <v>45.468861119577362</v>
      </c>
      <c r="G82" s="85">
        <v>10.914981566305441</v>
      </c>
      <c r="H82" s="43" t="s">
        <v>43</v>
      </c>
    </row>
    <row r="83" spans="1:8" ht="24.95" customHeight="1">
      <c r="A83" s="59" t="s">
        <v>42</v>
      </c>
      <c r="B83" s="86">
        <v>17872</v>
      </c>
      <c r="C83" s="86">
        <v>7692</v>
      </c>
      <c r="D83" s="86">
        <v>1255</v>
      </c>
      <c r="E83" s="86">
        <v>8925</v>
      </c>
      <c r="F83" s="87">
        <v>50.069945722119634</v>
      </c>
      <c r="G83" s="87">
        <v>14.027048172571813</v>
      </c>
      <c r="H83" s="15" t="s">
        <v>384</v>
      </c>
    </row>
    <row r="84" spans="1:8" ht="24.95" customHeight="1">
      <c r="A84" s="58" t="s">
        <v>41</v>
      </c>
      <c r="B84" s="84">
        <v>31229</v>
      </c>
      <c r="C84" s="84">
        <v>15457</v>
      </c>
      <c r="D84" s="84">
        <v>1658</v>
      </c>
      <c r="E84" s="84">
        <v>14114</v>
      </c>
      <c r="F84" s="85">
        <v>54.80658383501985</v>
      </c>
      <c r="G84" s="85">
        <v>9.6874087058136134</v>
      </c>
      <c r="H84" s="43" t="s">
        <v>40</v>
      </c>
    </row>
    <row r="85" spans="1:8" ht="24.95" customHeight="1">
      <c r="A85" s="59" t="s">
        <v>39</v>
      </c>
      <c r="B85" s="86">
        <v>24331</v>
      </c>
      <c r="C85" s="86">
        <v>10252</v>
      </c>
      <c r="D85" s="86">
        <v>1801</v>
      </c>
      <c r="E85" s="86">
        <v>12278</v>
      </c>
      <c r="F85" s="87">
        <v>49.53762689572973</v>
      </c>
      <c r="G85" s="87">
        <v>14.942338007135152</v>
      </c>
      <c r="H85" s="44" t="s">
        <v>38</v>
      </c>
    </row>
    <row r="86" spans="1:8" ht="24.95" customHeight="1">
      <c r="A86" s="58" t="s">
        <v>37</v>
      </c>
      <c r="B86" s="84">
        <v>33505</v>
      </c>
      <c r="C86" s="84">
        <v>14101</v>
      </c>
      <c r="D86" s="84">
        <v>2761</v>
      </c>
      <c r="E86" s="84">
        <v>16643</v>
      </c>
      <c r="F86" s="85">
        <v>50.32831900668576</v>
      </c>
      <c r="G86" s="85">
        <v>16.374095599573003</v>
      </c>
      <c r="H86" s="43" t="s">
        <v>36</v>
      </c>
    </row>
    <row r="87" spans="1:8" ht="24.95" customHeight="1">
      <c r="A87" s="59" t="s">
        <v>35</v>
      </c>
      <c r="B87" s="86">
        <v>44808</v>
      </c>
      <c r="C87" s="86">
        <v>18084</v>
      </c>
      <c r="D87" s="86">
        <v>3488</v>
      </c>
      <c r="E87" s="86">
        <v>23236</v>
      </c>
      <c r="F87" s="87">
        <v>48.145420460632032</v>
      </c>
      <c r="G87" s="87">
        <v>16.169108103096608</v>
      </c>
      <c r="H87" s="44" t="s">
        <v>34</v>
      </c>
    </row>
    <row r="88" spans="1:8" ht="24.95" customHeight="1">
      <c r="A88" s="58" t="s">
        <v>33</v>
      </c>
      <c r="B88" s="84">
        <v>17301</v>
      </c>
      <c r="C88" s="84">
        <v>7258</v>
      </c>
      <c r="D88" s="84">
        <v>1255</v>
      </c>
      <c r="E88" s="84">
        <v>8788</v>
      </c>
      <c r="F88" s="85">
        <v>49.202404346318346</v>
      </c>
      <c r="G88" s="85">
        <v>14.742159050863386</v>
      </c>
      <c r="H88" s="43" t="s">
        <v>32</v>
      </c>
    </row>
    <row r="89" spans="1:8" ht="24.95" customHeight="1">
      <c r="A89" s="59" t="s">
        <v>31</v>
      </c>
      <c r="B89" s="86">
        <v>34566</v>
      </c>
      <c r="C89" s="86">
        <v>16405</v>
      </c>
      <c r="D89" s="86">
        <v>1092</v>
      </c>
      <c r="E89" s="86">
        <v>17069</v>
      </c>
      <c r="F89" s="87">
        <v>50.620569940691453</v>
      </c>
      <c r="G89" s="87">
        <v>6.2410698976967476</v>
      </c>
      <c r="H89" s="44" t="s">
        <v>30</v>
      </c>
    </row>
    <row r="90" spans="1:8" ht="24.95" customHeight="1">
      <c r="A90" s="58" t="s">
        <v>29</v>
      </c>
      <c r="B90" s="84">
        <v>28919</v>
      </c>
      <c r="C90" s="84">
        <v>14042</v>
      </c>
      <c r="D90" s="84">
        <v>1169</v>
      </c>
      <c r="E90" s="84">
        <v>13708</v>
      </c>
      <c r="F90" s="85">
        <v>52.595179639683252</v>
      </c>
      <c r="G90" s="85">
        <v>7.6852277956741819</v>
      </c>
      <c r="H90" s="43" t="s">
        <v>28</v>
      </c>
    </row>
    <row r="91" spans="1:8" ht="24.95" customHeight="1">
      <c r="A91" s="59" t="s">
        <v>27</v>
      </c>
      <c r="B91" s="86">
        <v>57939</v>
      </c>
      <c r="C91" s="86">
        <v>24789</v>
      </c>
      <c r="D91" s="86">
        <v>3616</v>
      </c>
      <c r="E91" s="86">
        <v>29534</v>
      </c>
      <c r="F91" s="87">
        <v>49.02569944251713</v>
      </c>
      <c r="G91" s="87">
        <v>12.730153142052455</v>
      </c>
      <c r="H91" s="44" t="s">
        <v>26</v>
      </c>
    </row>
    <row r="92" spans="1:8" ht="24.95" customHeight="1">
      <c r="A92" s="58" t="s">
        <v>25</v>
      </c>
      <c r="B92" s="84">
        <v>26999</v>
      </c>
      <c r="C92" s="84">
        <v>10305</v>
      </c>
      <c r="D92" s="84">
        <v>2903</v>
      </c>
      <c r="E92" s="84">
        <v>13791</v>
      </c>
      <c r="F92" s="85">
        <v>48.920250398192394</v>
      </c>
      <c r="G92" s="85">
        <v>21.979103573591761</v>
      </c>
      <c r="H92" s="43" t="s">
        <v>24</v>
      </c>
    </row>
    <row r="93" spans="1:8" ht="24.95" customHeight="1">
      <c r="A93" s="59" t="s">
        <v>23</v>
      </c>
      <c r="B93" s="86">
        <v>32048</v>
      </c>
      <c r="C93" s="86">
        <v>13086</v>
      </c>
      <c r="D93" s="86">
        <v>2082</v>
      </c>
      <c r="E93" s="86">
        <v>16880</v>
      </c>
      <c r="F93" s="87">
        <v>47.329006490264604</v>
      </c>
      <c r="G93" s="87">
        <v>13.726265822784811</v>
      </c>
      <c r="H93" s="44" t="s">
        <v>22</v>
      </c>
    </row>
    <row r="94" spans="1:8" ht="24.95" customHeight="1">
      <c r="A94" s="58" t="s">
        <v>21</v>
      </c>
      <c r="B94" s="84">
        <v>84633</v>
      </c>
      <c r="C94" s="84">
        <v>35602</v>
      </c>
      <c r="D94" s="84">
        <v>7304</v>
      </c>
      <c r="E94" s="84">
        <v>41727</v>
      </c>
      <c r="F94" s="85">
        <v>50.695937802774296</v>
      </c>
      <c r="G94" s="85">
        <v>17.023260150095556</v>
      </c>
      <c r="H94" s="43" t="s">
        <v>20</v>
      </c>
    </row>
    <row r="95" spans="1:8" ht="24.95" customHeight="1">
      <c r="A95" s="59" t="s">
        <v>19</v>
      </c>
      <c r="B95" s="86">
        <v>81671</v>
      </c>
      <c r="C95" s="86">
        <v>35025</v>
      </c>
      <c r="D95" s="86">
        <v>6905</v>
      </c>
      <c r="E95" s="86">
        <v>39741</v>
      </c>
      <c r="F95" s="87">
        <v>51.340761601567273</v>
      </c>
      <c r="G95" s="87">
        <v>16.467922728356786</v>
      </c>
      <c r="H95" s="44" t="s">
        <v>18</v>
      </c>
    </row>
    <row r="96" spans="1:8" ht="24.95" customHeight="1">
      <c r="A96" s="58" t="s">
        <v>17</v>
      </c>
      <c r="B96" s="84">
        <v>25727</v>
      </c>
      <c r="C96" s="84">
        <v>9957</v>
      </c>
      <c r="D96" s="84">
        <v>1906</v>
      </c>
      <c r="E96" s="84">
        <v>13864</v>
      </c>
      <c r="F96" s="85">
        <v>46.112881909352403</v>
      </c>
      <c r="G96" s="85">
        <v>16.066762201803929</v>
      </c>
      <c r="H96" s="43" t="s">
        <v>16</v>
      </c>
    </row>
    <row r="97" spans="1:8" ht="24.95" customHeight="1">
      <c r="A97" s="59" t="s">
        <v>15</v>
      </c>
      <c r="B97" s="86">
        <v>67037</v>
      </c>
      <c r="C97" s="86">
        <v>26764</v>
      </c>
      <c r="D97" s="86">
        <v>6038</v>
      </c>
      <c r="E97" s="86">
        <v>34235</v>
      </c>
      <c r="F97" s="87">
        <v>48.931917178829288</v>
      </c>
      <c r="G97" s="87">
        <v>18.40741418206207</v>
      </c>
      <c r="H97" s="44" t="s">
        <v>14</v>
      </c>
    </row>
    <row r="98" spans="1:8" ht="24.95" customHeight="1">
      <c r="A98" s="58" t="s">
        <v>13</v>
      </c>
      <c r="B98" s="84">
        <v>22984</v>
      </c>
      <c r="C98" s="84">
        <v>9074</v>
      </c>
      <c r="D98" s="84">
        <v>1638</v>
      </c>
      <c r="E98" s="84">
        <v>12272</v>
      </c>
      <c r="F98" s="85">
        <v>46.604307156841415</v>
      </c>
      <c r="G98" s="85">
        <v>15.291262135922331</v>
      </c>
      <c r="H98" s="43" t="s">
        <v>12</v>
      </c>
    </row>
    <row r="99" spans="1:8" ht="24.95" customHeight="1">
      <c r="A99" s="59" t="s">
        <v>11</v>
      </c>
      <c r="B99" s="86">
        <v>18637</v>
      </c>
      <c r="C99" s="86">
        <v>6719</v>
      </c>
      <c r="D99" s="86">
        <v>1933</v>
      </c>
      <c r="E99" s="86">
        <v>9985</v>
      </c>
      <c r="F99" s="87">
        <v>46.418414980951873</v>
      </c>
      <c r="G99" s="87">
        <v>22.341655108645401</v>
      </c>
      <c r="H99" s="44" t="s">
        <v>10</v>
      </c>
    </row>
    <row r="100" spans="1:8" ht="24.95" customHeight="1">
      <c r="A100" s="58" t="s">
        <v>9</v>
      </c>
      <c r="B100" s="84">
        <v>35796</v>
      </c>
      <c r="C100" s="84">
        <v>18371</v>
      </c>
      <c r="D100" s="84">
        <v>1746</v>
      </c>
      <c r="E100" s="84">
        <v>15679</v>
      </c>
      <c r="F100" s="85">
        <v>56.200586674116494</v>
      </c>
      <c r="G100" s="85">
        <v>8.6792265248297458</v>
      </c>
      <c r="H100" s="43" t="s">
        <v>8</v>
      </c>
    </row>
    <row r="101" spans="1:8" ht="24.95" customHeight="1">
      <c r="A101" s="59" t="s">
        <v>7</v>
      </c>
      <c r="B101" s="86">
        <v>58041</v>
      </c>
      <c r="C101" s="86">
        <v>27099</v>
      </c>
      <c r="D101" s="86">
        <v>3550</v>
      </c>
      <c r="E101" s="86">
        <v>27392</v>
      </c>
      <c r="F101" s="87">
        <v>52.804052307851343</v>
      </c>
      <c r="G101" s="87">
        <v>11.58275963326699</v>
      </c>
      <c r="H101" s="44" t="s">
        <v>6</v>
      </c>
    </row>
    <row r="102" spans="1:8" ht="24.95" customHeight="1">
      <c r="A102" s="58" t="s">
        <v>5</v>
      </c>
      <c r="B102" s="84">
        <v>73868</v>
      </c>
      <c r="C102" s="84">
        <v>34989</v>
      </c>
      <c r="D102" s="84">
        <v>3448</v>
      </c>
      <c r="E102" s="84">
        <v>35431</v>
      </c>
      <c r="F102" s="85">
        <v>52.036064330968756</v>
      </c>
      <c r="G102" s="85">
        <v>8.9705231937976428</v>
      </c>
      <c r="H102" s="43" t="s">
        <v>4</v>
      </c>
    </row>
    <row r="103" spans="1:8" s="5" customFormat="1" ht="24.95" customHeight="1">
      <c r="A103" s="10" t="s">
        <v>3</v>
      </c>
      <c r="B103" s="88">
        <v>837597</v>
      </c>
      <c r="C103" s="88">
        <v>363045</v>
      </c>
      <c r="D103" s="88">
        <v>58525</v>
      </c>
      <c r="E103" s="88">
        <v>416027</v>
      </c>
      <c r="F103" s="89">
        <v>50.331188290213589</v>
      </c>
      <c r="G103" s="89">
        <v>13.882629219346725</v>
      </c>
      <c r="H103" s="11" t="s">
        <v>2</v>
      </c>
    </row>
    <row r="104" spans="1:8" s="5" customFormat="1" ht="24.95" customHeight="1">
      <c r="A104" s="62" t="s">
        <v>1</v>
      </c>
      <c r="B104" s="90">
        <v>5670820</v>
      </c>
      <c r="C104" s="81">
        <v>2386425</v>
      </c>
      <c r="D104" s="81">
        <v>401264</v>
      </c>
      <c r="E104" s="91">
        <f>B104-C104-D104</f>
        <v>2883131</v>
      </c>
      <c r="F104" s="82">
        <v>49.158393615599287</v>
      </c>
      <c r="G104" s="82">
        <v>14.394145114465781</v>
      </c>
      <c r="H104" s="12" t="s">
        <v>0</v>
      </c>
    </row>
    <row r="105" spans="1:8" ht="20.100000000000001" customHeight="1"/>
    <row r="106" spans="1:8" ht="60" customHeight="1">
      <c r="A106" s="458" t="s">
        <v>117</v>
      </c>
      <c r="B106" s="458"/>
      <c r="C106" s="458"/>
      <c r="D106" s="458"/>
      <c r="E106" s="458"/>
      <c r="F106" s="458"/>
      <c r="G106" s="458"/>
      <c r="H106" s="458"/>
    </row>
    <row r="107" spans="1:8" ht="30" customHeight="1">
      <c r="A107" s="460" t="s">
        <v>120</v>
      </c>
      <c r="B107" s="461"/>
      <c r="C107" s="461"/>
      <c r="D107" s="461"/>
      <c r="E107" s="461"/>
      <c r="F107" s="461"/>
      <c r="G107" s="461"/>
      <c r="H107" s="462"/>
    </row>
    <row r="108" spans="1:8" ht="120" customHeight="1">
      <c r="A108" s="76" t="s">
        <v>45</v>
      </c>
      <c r="B108" s="77" t="s">
        <v>95</v>
      </c>
      <c r="C108" s="83" t="s">
        <v>63</v>
      </c>
      <c r="D108" s="83" t="s">
        <v>64</v>
      </c>
      <c r="E108" s="83" t="s">
        <v>65</v>
      </c>
      <c r="F108" s="83" t="s">
        <v>66</v>
      </c>
      <c r="G108" s="83" t="s">
        <v>67</v>
      </c>
      <c r="H108" s="76" t="s">
        <v>90</v>
      </c>
    </row>
    <row r="109" spans="1:8" ht="24.95" customHeight="1">
      <c r="A109" s="58" t="s">
        <v>44</v>
      </c>
      <c r="B109" s="84">
        <v>9488</v>
      </c>
      <c r="C109" s="84">
        <v>5154</v>
      </c>
      <c r="D109" s="84">
        <v>515</v>
      </c>
      <c r="E109" s="84">
        <v>3819</v>
      </c>
      <c r="F109" s="85">
        <v>59.749156829679592</v>
      </c>
      <c r="G109" s="85">
        <v>9.0844946198624097</v>
      </c>
      <c r="H109" s="43" t="s">
        <v>43</v>
      </c>
    </row>
    <row r="110" spans="1:8" ht="24.95" customHeight="1">
      <c r="A110" s="59" t="s">
        <v>42</v>
      </c>
      <c r="B110" s="86">
        <v>9280</v>
      </c>
      <c r="C110" s="86">
        <v>5436</v>
      </c>
      <c r="D110" s="86">
        <v>691</v>
      </c>
      <c r="E110" s="86">
        <v>3153</v>
      </c>
      <c r="F110" s="87">
        <v>66.030822286884359</v>
      </c>
      <c r="G110" s="87">
        <v>11.277950057124205</v>
      </c>
      <c r="H110" s="15" t="s">
        <v>384</v>
      </c>
    </row>
    <row r="111" spans="1:8" ht="24.95" customHeight="1">
      <c r="A111" s="58" t="s">
        <v>41</v>
      </c>
      <c r="B111" s="84">
        <v>16662</v>
      </c>
      <c r="C111" s="84">
        <v>10344</v>
      </c>
      <c r="D111" s="84">
        <v>865</v>
      </c>
      <c r="E111" s="84">
        <v>5453</v>
      </c>
      <c r="F111" s="85">
        <v>67.276874137206647</v>
      </c>
      <c r="G111" s="85">
        <v>7.7170131144615937</v>
      </c>
      <c r="H111" s="43" t="s">
        <v>40</v>
      </c>
    </row>
    <row r="112" spans="1:8" ht="24.95" customHeight="1">
      <c r="A112" s="59" t="s">
        <v>39</v>
      </c>
      <c r="B112" s="86">
        <v>11977</v>
      </c>
      <c r="C112" s="86">
        <v>6782</v>
      </c>
      <c r="D112" s="86">
        <v>956</v>
      </c>
      <c r="E112" s="86">
        <v>4239</v>
      </c>
      <c r="F112" s="87">
        <v>64.607163730483421</v>
      </c>
      <c r="G112" s="87">
        <v>12.354613595244249</v>
      </c>
      <c r="H112" s="44" t="s">
        <v>38</v>
      </c>
    </row>
    <row r="113" spans="1:8" ht="24.95" customHeight="1">
      <c r="A113" s="58" t="s">
        <v>37</v>
      </c>
      <c r="B113" s="84">
        <v>16333</v>
      </c>
      <c r="C113" s="84">
        <v>9265</v>
      </c>
      <c r="D113" s="84">
        <v>1481</v>
      </c>
      <c r="E113" s="84">
        <v>5587</v>
      </c>
      <c r="F113" s="85">
        <v>65.79720793534166</v>
      </c>
      <c r="G113" s="85">
        <v>13.781872324585892</v>
      </c>
      <c r="H113" s="43" t="s">
        <v>36</v>
      </c>
    </row>
    <row r="114" spans="1:8" ht="24.95" customHeight="1">
      <c r="A114" s="59" t="s">
        <v>35</v>
      </c>
      <c r="B114" s="86">
        <v>22173</v>
      </c>
      <c r="C114" s="86">
        <v>11945</v>
      </c>
      <c r="D114" s="86">
        <v>1745</v>
      </c>
      <c r="E114" s="86">
        <v>8483</v>
      </c>
      <c r="F114" s="87">
        <v>61.741757993956611</v>
      </c>
      <c r="G114" s="87">
        <v>12.746530314097882</v>
      </c>
      <c r="H114" s="44" t="s">
        <v>34</v>
      </c>
    </row>
    <row r="115" spans="1:8" ht="24.95" customHeight="1">
      <c r="A115" s="58" t="s">
        <v>33</v>
      </c>
      <c r="B115" s="84">
        <v>8514</v>
      </c>
      <c r="C115" s="84">
        <v>4725</v>
      </c>
      <c r="D115" s="84">
        <v>658</v>
      </c>
      <c r="E115" s="84">
        <v>3131</v>
      </c>
      <c r="F115" s="85">
        <v>63.225276015973684</v>
      </c>
      <c r="G115" s="85">
        <v>12.223667100130038</v>
      </c>
      <c r="H115" s="43" t="s">
        <v>32</v>
      </c>
    </row>
    <row r="116" spans="1:8" ht="24.95" customHeight="1">
      <c r="A116" s="59" t="s">
        <v>31</v>
      </c>
      <c r="B116" s="86">
        <v>16471</v>
      </c>
      <c r="C116" s="86">
        <v>9255</v>
      </c>
      <c r="D116" s="86">
        <v>513</v>
      </c>
      <c r="E116" s="86">
        <v>6703</v>
      </c>
      <c r="F116" s="87">
        <v>59.304231679922296</v>
      </c>
      <c r="G116" s="87">
        <v>5.2518427518427515</v>
      </c>
      <c r="H116" s="44" t="s">
        <v>30</v>
      </c>
    </row>
    <row r="117" spans="1:8" ht="24.95" customHeight="1">
      <c r="A117" s="58" t="s">
        <v>29</v>
      </c>
      <c r="B117" s="84">
        <v>14394</v>
      </c>
      <c r="C117" s="84">
        <v>8728</v>
      </c>
      <c r="D117" s="84">
        <v>543</v>
      </c>
      <c r="E117" s="84">
        <v>5123</v>
      </c>
      <c r="F117" s="85">
        <v>64.406308622246925</v>
      </c>
      <c r="G117" s="85">
        <v>5.8569733577823317</v>
      </c>
      <c r="H117" s="43" t="s">
        <v>28</v>
      </c>
    </row>
    <row r="118" spans="1:8" ht="24.95" customHeight="1">
      <c r="A118" s="59" t="s">
        <v>27</v>
      </c>
      <c r="B118" s="86">
        <v>28181</v>
      </c>
      <c r="C118" s="86">
        <v>15880</v>
      </c>
      <c r="D118" s="86">
        <v>1829</v>
      </c>
      <c r="E118" s="86">
        <v>10472</v>
      </c>
      <c r="F118" s="87">
        <v>62.840211490011001</v>
      </c>
      <c r="G118" s="87">
        <v>10.328081766333503</v>
      </c>
      <c r="H118" s="44" t="s">
        <v>26</v>
      </c>
    </row>
    <row r="119" spans="1:8" ht="24.95" customHeight="1">
      <c r="A119" s="58" t="s">
        <v>25</v>
      </c>
      <c r="B119" s="84">
        <v>13400</v>
      </c>
      <c r="C119" s="84">
        <v>7190</v>
      </c>
      <c r="D119" s="84">
        <v>1675</v>
      </c>
      <c r="E119" s="84">
        <v>4535</v>
      </c>
      <c r="F119" s="85">
        <v>66.161653854765277</v>
      </c>
      <c r="G119" s="85">
        <v>18.894529046813311</v>
      </c>
      <c r="H119" s="43" t="s">
        <v>24</v>
      </c>
    </row>
    <row r="120" spans="1:8" ht="24.95" customHeight="1">
      <c r="A120" s="59" t="s">
        <v>23</v>
      </c>
      <c r="B120" s="86">
        <v>15591</v>
      </c>
      <c r="C120" s="86">
        <v>9153</v>
      </c>
      <c r="D120" s="86">
        <v>1060</v>
      </c>
      <c r="E120" s="86">
        <v>5378</v>
      </c>
      <c r="F120" s="87">
        <v>65.505740491309083</v>
      </c>
      <c r="G120" s="87">
        <v>10.378928816214628</v>
      </c>
      <c r="H120" s="44" t="s">
        <v>22</v>
      </c>
    </row>
    <row r="121" spans="1:8" ht="24.95" customHeight="1">
      <c r="A121" s="58" t="s">
        <v>21</v>
      </c>
      <c r="B121" s="84">
        <v>42106</v>
      </c>
      <c r="C121" s="84">
        <v>25097</v>
      </c>
      <c r="D121" s="84">
        <v>3746</v>
      </c>
      <c r="E121" s="84">
        <v>13263</v>
      </c>
      <c r="F121" s="85">
        <v>68.499299403899585</v>
      </c>
      <c r="G121" s="85">
        <v>12.987553305828104</v>
      </c>
      <c r="H121" s="43" t="s">
        <v>20</v>
      </c>
    </row>
    <row r="122" spans="1:8" ht="24.95" customHeight="1">
      <c r="A122" s="59" t="s">
        <v>19</v>
      </c>
      <c r="B122" s="86">
        <v>41318</v>
      </c>
      <c r="C122" s="86">
        <v>25833</v>
      </c>
      <c r="D122" s="86">
        <v>3754</v>
      </c>
      <c r="E122" s="86">
        <v>11731</v>
      </c>
      <c r="F122" s="87">
        <v>71.60801587685755</v>
      </c>
      <c r="G122" s="87">
        <v>12.6880048670024</v>
      </c>
      <c r="H122" s="44" t="s">
        <v>18</v>
      </c>
    </row>
    <row r="123" spans="1:8" ht="24.95" customHeight="1">
      <c r="A123" s="58" t="s">
        <v>17</v>
      </c>
      <c r="B123" s="84">
        <v>12402</v>
      </c>
      <c r="C123" s="84">
        <v>6721</v>
      </c>
      <c r="D123" s="84">
        <v>1098</v>
      </c>
      <c r="E123" s="84">
        <v>4583</v>
      </c>
      <c r="F123" s="85">
        <v>63.046282857603622</v>
      </c>
      <c r="G123" s="85">
        <v>14.042716459905357</v>
      </c>
      <c r="H123" s="43" t="s">
        <v>16</v>
      </c>
    </row>
    <row r="124" spans="1:8" ht="24.95" customHeight="1">
      <c r="A124" s="59" t="s">
        <v>15</v>
      </c>
      <c r="B124" s="86">
        <v>33102</v>
      </c>
      <c r="C124" s="86">
        <v>18150</v>
      </c>
      <c r="D124" s="86">
        <v>3261</v>
      </c>
      <c r="E124" s="86">
        <v>11691</v>
      </c>
      <c r="F124" s="87">
        <v>64.680825352708382</v>
      </c>
      <c r="G124" s="87">
        <v>15.230489000980803</v>
      </c>
      <c r="H124" s="44" t="s">
        <v>14</v>
      </c>
    </row>
    <row r="125" spans="1:8" ht="24.95" customHeight="1">
      <c r="A125" s="58" t="s">
        <v>13</v>
      </c>
      <c r="B125" s="84">
        <v>11250</v>
      </c>
      <c r="C125" s="84">
        <v>6025</v>
      </c>
      <c r="D125" s="84">
        <v>895</v>
      </c>
      <c r="E125" s="84">
        <v>4330</v>
      </c>
      <c r="F125" s="85">
        <v>61.51111111111112</v>
      </c>
      <c r="G125" s="85">
        <v>12.933526011560694</v>
      </c>
      <c r="H125" s="43" t="s">
        <v>12</v>
      </c>
    </row>
    <row r="126" spans="1:8" ht="24.95" customHeight="1">
      <c r="A126" s="59" t="s">
        <v>11</v>
      </c>
      <c r="B126" s="86">
        <v>9077</v>
      </c>
      <c r="C126" s="86">
        <v>4636</v>
      </c>
      <c r="D126" s="86">
        <v>1111</v>
      </c>
      <c r="E126" s="86">
        <v>3330</v>
      </c>
      <c r="F126" s="87">
        <v>63.313870221438805</v>
      </c>
      <c r="G126" s="87">
        <v>19.331825300156602</v>
      </c>
      <c r="H126" s="44" t="s">
        <v>10</v>
      </c>
    </row>
    <row r="127" spans="1:8" ht="24.95" customHeight="1">
      <c r="A127" s="58" t="s">
        <v>9</v>
      </c>
      <c r="B127" s="84">
        <v>17856</v>
      </c>
      <c r="C127" s="84">
        <v>11350</v>
      </c>
      <c r="D127" s="84">
        <v>817</v>
      </c>
      <c r="E127" s="84">
        <v>5689</v>
      </c>
      <c r="F127" s="85">
        <v>68.143377205264628</v>
      </c>
      <c r="G127" s="85">
        <v>6.7148845237116781</v>
      </c>
      <c r="H127" s="43" t="s">
        <v>8</v>
      </c>
    </row>
    <row r="128" spans="1:8" ht="24.95" customHeight="1">
      <c r="A128" s="59" t="s">
        <v>7</v>
      </c>
      <c r="B128" s="86">
        <v>28824</v>
      </c>
      <c r="C128" s="86">
        <v>17444</v>
      </c>
      <c r="D128" s="86">
        <v>1834</v>
      </c>
      <c r="E128" s="86">
        <v>9546</v>
      </c>
      <c r="F128" s="87">
        <v>66.878295864557316</v>
      </c>
      <c r="G128" s="87">
        <v>9.5134350036310824</v>
      </c>
      <c r="H128" s="44" t="s">
        <v>6</v>
      </c>
    </row>
    <row r="129" spans="1:8" ht="24.95" customHeight="1">
      <c r="A129" s="58" t="s">
        <v>5</v>
      </c>
      <c r="B129" s="84">
        <v>36693</v>
      </c>
      <c r="C129" s="84">
        <v>22376</v>
      </c>
      <c r="D129" s="84">
        <v>1754</v>
      </c>
      <c r="E129" s="84">
        <v>12563</v>
      </c>
      <c r="F129" s="85">
        <v>65.761861935519036</v>
      </c>
      <c r="G129" s="85">
        <v>7.2689598010774956</v>
      </c>
      <c r="H129" s="43" t="s">
        <v>4</v>
      </c>
    </row>
    <row r="130" spans="1:8" s="5" customFormat="1" ht="24.95" customHeight="1">
      <c r="A130" s="10" t="s">
        <v>3</v>
      </c>
      <c r="B130" s="88">
        <v>415092</v>
      </c>
      <c r="C130" s="88">
        <v>241489</v>
      </c>
      <c r="D130" s="88">
        <v>30801</v>
      </c>
      <c r="E130" s="88">
        <v>142802</v>
      </c>
      <c r="F130" s="89">
        <v>65.597731554424868</v>
      </c>
      <c r="G130" s="89">
        <v>11.311836644753756</v>
      </c>
      <c r="H130" s="11" t="s">
        <v>2</v>
      </c>
    </row>
    <row r="131" spans="1:8" s="5" customFormat="1" ht="24.95" customHeight="1">
      <c r="A131" s="62" t="s">
        <v>1</v>
      </c>
      <c r="B131" s="90">
        <v>2801908</v>
      </c>
      <c r="C131" s="81">
        <v>1654497</v>
      </c>
      <c r="D131" s="81">
        <v>201912</v>
      </c>
      <c r="E131" s="91">
        <f>B131-C131-D131</f>
        <v>945499</v>
      </c>
      <c r="F131" s="82">
        <v>66.255125086369844</v>
      </c>
      <c r="G131" s="82">
        <v>10.876482499276829</v>
      </c>
      <c r="H131" s="12" t="s">
        <v>0</v>
      </c>
    </row>
    <row r="132" spans="1:8" ht="60" customHeight="1">
      <c r="A132" s="458" t="s">
        <v>117</v>
      </c>
      <c r="B132" s="458"/>
      <c r="C132" s="458"/>
      <c r="D132" s="458"/>
      <c r="E132" s="458"/>
      <c r="F132" s="458"/>
      <c r="G132" s="458"/>
      <c r="H132" s="458"/>
    </row>
    <row r="133" spans="1:8" ht="30" customHeight="1">
      <c r="A133" s="460" t="s">
        <v>119</v>
      </c>
      <c r="B133" s="461"/>
      <c r="C133" s="461"/>
      <c r="D133" s="461"/>
      <c r="E133" s="461"/>
      <c r="F133" s="461"/>
      <c r="G133" s="461"/>
      <c r="H133" s="462"/>
    </row>
    <row r="134" spans="1:8" ht="120" customHeight="1">
      <c r="A134" s="76" t="s">
        <v>45</v>
      </c>
      <c r="B134" s="77" t="s">
        <v>95</v>
      </c>
      <c r="C134" s="83" t="s">
        <v>63</v>
      </c>
      <c r="D134" s="83" t="s">
        <v>64</v>
      </c>
      <c r="E134" s="83" t="s">
        <v>65</v>
      </c>
      <c r="F134" s="83" t="s">
        <v>66</v>
      </c>
      <c r="G134" s="83" t="s">
        <v>67</v>
      </c>
      <c r="H134" s="76" t="s">
        <v>90</v>
      </c>
    </row>
    <row r="135" spans="1:8" ht="24.95" customHeight="1">
      <c r="A135" s="58" t="s">
        <v>44</v>
      </c>
      <c r="B135" s="84">
        <v>10198</v>
      </c>
      <c r="C135" s="84">
        <v>2820</v>
      </c>
      <c r="D135" s="84">
        <v>462</v>
      </c>
      <c r="E135" s="84">
        <v>6916</v>
      </c>
      <c r="F135" s="85">
        <v>32.182780937438714</v>
      </c>
      <c r="G135" s="85">
        <v>14.076782449725778</v>
      </c>
      <c r="H135" s="43" t="s">
        <v>43</v>
      </c>
    </row>
    <row r="136" spans="1:8" ht="24.95" customHeight="1">
      <c r="A136" s="59" t="s">
        <v>42</v>
      </c>
      <c r="B136" s="86">
        <v>8592</v>
      </c>
      <c r="C136" s="86">
        <v>2256</v>
      </c>
      <c r="D136" s="86">
        <v>564</v>
      </c>
      <c r="E136" s="86">
        <v>5772</v>
      </c>
      <c r="F136" s="87">
        <v>32.832867783985101</v>
      </c>
      <c r="G136" s="87">
        <v>20</v>
      </c>
      <c r="H136" s="15" t="s">
        <v>384</v>
      </c>
    </row>
    <row r="137" spans="1:8" ht="24.95" customHeight="1">
      <c r="A137" s="58" t="s">
        <v>41</v>
      </c>
      <c r="B137" s="84">
        <v>14567</v>
      </c>
      <c r="C137" s="84">
        <v>5113</v>
      </c>
      <c r="D137" s="84">
        <v>793</v>
      </c>
      <c r="E137" s="84">
        <v>8661</v>
      </c>
      <c r="F137" s="85">
        <v>40.543694652296288</v>
      </c>
      <c r="G137" s="85">
        <v>13.427023366068406</v>
      </c>
      <c r="H137" s="43" t="s">
        <v>40</v>
      </c>
    </row>
    <row r="138" spans="1:8" ht="24.95" customHeight="1">
      <c r="A138" s="59" t="s">
        <v>39</v>
      </c>
      <c r="B138" s="86">
        <v>12354</v>
      </c>
      <c r="C138" s="86">
        <v>3470</v>
      </c>
      <c r="D138" s="86">
        <v>845</v>
      </c>
      <c r="E138" s="86">
        <v>8039</v>
      </c>
      <c r="F138" s="87">
        <v>34.927958555933301</v>
      </c>
      <c r="G138" s="87">
        <v>19.58285052143685</v>
      </c>
      <c r="H138" s="44" t="s">
        <v>38</v>
      </c>
    </row>
    <row r="139" spans="1:8" ht="24.95" customHeight="1">
      <c r="A139" s="58" t="s">
        <v>37</v>
      </c>
      <c r="B139" s="84">
        <v>17172</v>
      </c>
      <c r="C139" s="84">
        <v>4836</v>
      </c>
      <c r="D139" s="84">
        <v>1280</v>
      </c>
      <c r="E139" s="84">
        <v>11056</v>
      </c>
      <c r="F139" s="85">
        <v>35.616119263918009</v>
      </c>
      <c r="G139" s="85">
        <v>20.928711576193592</v>
      </c>
      <c r="H139" s="43" t="s">
        <v>36</v>
      </c>
    </row>
    <row r="140" spans="1:8" ht="24.95" customHeight="1">
      <c r="A140" s="59" t="s">
        <v>35</v>
      </c>
      <c r="B140" s="86">
        <v>22635</v>
      </c>
      <c r="C140" s="86">
        <v>6139</v>
      </c>
      <c r="D140" s="86">
        <v>1743</v>
      </c>
      <c r="E140" s="86">
        <v>14753</v>
      </c>
      <c r="F140" s="87">
        <v>34.826595979677492</v>
      </c>
      <c r="G140" s="87">
        <v>22.113676731793962</v>
      </c>
      <c r="H140" s="44" t="s">
        <v>34</v>
      </c>
    </row>
    <row r="141" spans="1:8" ht="24.95" customHeight="1">
      <c r="A141" s="58" t="s">
        <v>33</v>
      </c>
      <c r="B141" s="84">
        <v>8787</v>
      </c>
      <c r="C141" s="84">
        <v>2533</v>
      </c>
      <c r="D141" s="84">
        <v>597</v>
      </c>
      <c r="E141" s="84">
        <v>5657</v>
      </c>
      <c r="F141" s="85">
        <v>35.616750113791532</v>
      </c>
      <c r="G141" s="85">
        <v>19.073482428115017</v>
      </c>
      <c r="H141" s="43" t="s">
        <v>32</v>
      </c>
    </row>
    <row r="142" spans="1:8" ht="24.95" customHeight="1">
      <c r="A142" s="59" t="s">
        <v>31</v>
      </c>
      <c r="B142" s="86">
        <v>18095</v>
      </c>
      <c r="C142" s="86">
        <v>7150</v>
      </c>
      <c r="D142" s="86">
        <v>579</v>
      </c>
      <c r="E142" s="86">
        <v>10366</v>
      </c>
      <c r="F142" s="87">
        <v>42.715817398032499</v>
      </c>
      <c r="G142" s="87">
        <v>7.4912666580411447</v>
      </c>
      <c r="H142" s="44" t="s">
        <v>30</v>
      </c>
    </row>
    <row r="143" spans="1:8" ht="24.95" customHeight="1">
      <c r="A143" s="58" t="s">
        <v>29</v>
      </c>
      <c r="B143" s="84">
        <v>14525</v>
      </c>
      <c r="C143" s="84">
        <v>5314</v>
      </c>
      <c r="D143" s="84">
        <v>626</v>
      </c>
      <c r="E143" s="84">
        <v>8585</v>
      </c>
      <c r="F143" s="85">
        <v>40.892193308550183</v>
      </c>
      <c r="G143" s="85">
        <v>10.538720538720538</v>
      </c>
      <c r="H143" s="43" t="s">
        <v>28</v>
      </c>
    </row>
    <row r="144" spans="1:8" ht="24.95" customHeight="1">
      <c r="A144" s="59" t="s">
        <v>27</v>
      </c>
      <c r="B144" s="86">
        <v>29758</v>
      </c>
      <c r="C144" s="86">
        <v>8909</v>
      </c>
      <c r="D144" s="86">
        <v>1787</v>
      </c>
      <c r="E144" s="86">
        <v>19062</v>
      </c>
      <c r="F144" s="87">
        <v>35.943275757779418</v>
      </c>
      <c r="G144" s="87">
        <v>16.707180254300674</v>
      </c>
      <c r="H144" s="44" t="s">
        <v>26</v>
      </c>
    </row>
    <row r="145" spans="1:8" ht="24.95" customHeight="1">
      <c r="A145" s="58" t="s">
        <v>25</v>
      </c>
      <c r="B145" s="84">
        <v>13599</v>
      </c>
      <c r="C145" s="84">
        <v>3115</v>
      </c>
      <c r="D145" s="84">
        <v>1228</v>
      </c>
      <c r="E145" s="84">
        <v>9256</v>
      </c>
      <c r="F145" s="85">
        <v>31.931166347992352</v>
      </c>
      <c r="G145" s="85">
        <v>28.275385678102694</v>
      </c>
      <c r="H145" s="43" t="s">
        <v>24</v>
      </c>
    </row>
    <row r="146" spans="1:8" ht="24.95" customHeight="1">
      <c r="A146" s="59" t="s">
        <v>23</v>
      </c>
      <c r="B146" s="86">
        <v>16457</v>
      </c>
      <c r="C146" s="86">
        <v>3933</v>
      </c>
      <c r="D146" s="86">
        <v>1022</v>
      </c>
      <c r="E146" s="86">
        <v>11502</v>
      </c>
      <c r="F146" s="87">
        <v>30.108768305280424</v>
      </c>
      <c r="G146" s="87">
        <v>20.625630676084764</v>
      </c>
      <c r="H146" s="44" t="s">
        <v>22</v>
      </c>
    </row>
    <row r="147" spans="1:8" ht="24.95" customHeight="1">
      <c r="A147" s="58" t="s">
        <v>21</v>
      </c>
      <c r="B147" s="84">
        <v>42527</v>
      </c>
      <c r="C147" s="84">
        <v>10505</v>
      </c>
      <c r="D147" s="84">
        <v>3558</v>
      </c>
      <c r="E147" s="84">
        <v>28464</v>
      </c>
      <c r="F147" s="85">
        <v>33.068403602417291</v>
      </c>
      <c r="G147" s="85">
        <v>25.300433762355119</v>
      </c>
      <c r="H147" s="43" t="s">
        <v>20</v>
      </c>
    </row>
    <row r="148" spans="1:8" ht="24.95" customHeight="1">
      <c r="A148" s="59" t="s">
        <v>19</v>
      </c>
      <c r="B148" s="86">
        <v>40353</v>
      </c>
      <c r="C148" s="86">
        <v>9192</v>
      </c>
      <c r="D148" s="86">
        <v>3151</v>
      </c>
      <c r="E148" s="86">
        <v>28010</v>
      </c>
      <c r="F148" s="87">
        <v>30.588322759714508</v>
      </c>
      <c r="G148" s="87">
        <v>25.528639714818112</v>
      </c>
      <c r="H148" s="44" t="s">
        <v>18</v>
      </c>
    </row>
    <row r="149" spans="1:8" ht="24.95" customHeight="1">
      <c r="A149" s="58" t="s">
        <v>17</v>
      </c>
      <c r="B149" s="84">
        <v>13325</v>
      </c>
      <c r="C149" s="84">
        <v>3236</v>
      </c>
      <c r="D149" s="84">
        <v>808</v>
      </c>
      <c r="E149" s="84">
        <v>9281</v>
      </c>
      <c r="F149" s="85">
        <v>30.351245872110479</v>
      </c>
      <c r="G149" s="85">
        <v>19.980217606330367</v>
      </c>
      <c r="H149" s="43" t="s">
        <v>16</v>
      </c>
    </row>
    <row r="150" spans="1:8" ht="24.95" customHeight="1">
      <c r="A150" s="59" t="s">
        <v>15</v>
      </c>
      <c r="B150" s="86">
        <v>33935</v>
      </c>
      <c r="C150" s="86">
        <v>8614</v>
      </c>
      <c r="D150" s="86">
        <v>2777</v>
      </c>
      <c r="E150" s="86">
        <v>22544</v>
      </c>
      <c r="F150" s="87">
        <v>33.570060409606597</v>
      </c>
      <c r="G150" s="87">
        <v>24.378895619348608</v>
      </c>
      <c r="H150" s="44" t="s">
        <v>14</v>
      </c>
    </row>
    <row r="151" spans="1:8" ht="24.95" customHeight="1">
      <c r="A151" s="58" t="s">
        <v>13</v>
      </c>
      <c r="B151" s="84">
        <v>11734</v>
      </c>
      <c r="C151" s="84">
        <v>3049</v>
      </c>
      <c r="D151" s="84">
        <v>743</v>
      </c>
      <c r="E151" s="84">
        <v>7942</v>
      </c>
      <c r="F151" s="85">
        <v>32.313591819343841</v>
      </c>
      <c r="G151" s="85">
        <v>19.593881856540083</v>
      </c>
      <c r="H151" s="43" t="s">
        <v>12</v>
      </c>
    </row>
    <row r="152" spans="1:8" ht="24.95" customHeight="1">
      <c r="A152" s="59" t="s">
        <v>11</v>
      </c>
      <c r="B152" s="86">
        <v>9560</v>
      </c>
      <c r="C152" s="86">
        <v>2083</v>
      </c>
      <c r="D152" s="86">
        <v>822</v>
      </c>
      <c r="E152" s="86">
        <v>6655</v>
      </c>
      <c r="F152" s="87">
        <v>30.376569037656903</v>
      </c>
      <c r="G152" s="87">
        <v>28.296041308089499</v>
      </c>
      <c r="H152" s="44" t="s">
        <v>10</v>
      </c>
    </row>
    <row r="153" spans="1:8" ht="24.95" customHeight="1">
      <c r="A153" s="58" t="s">
        <v>9</v>
      </c>
      <c r="B153" s="84">
        <v>17940</v>
      </c>
      <c r="C153" s="84">
        <v>7021</v>
      </c>
      <c r="D153" s="84">
        <v>929</v>
      </c>
      <c r="E153" s="84">
        <v>9990</v>
      </c>
      <c r="F153" s="85">
        <v>44.314381270903013</v>
      </c>
      <c r="G153" s="85">
        <v>11.685534591194969</v>
      </c>
      <c r="H153" s="43" t="s">
        <v>8</v>
      </c>
    </row>
    <row r="154" spans="1:8" ht="24.95" customHeight="1">
      <c r="A154" s="59" t="s">
        <v>7</v>
      </c>
      <c r="B154" s="86">
        <v>29217</v>
      </c>
      <c r="C154" s="86">
        <v>9655</v>
      </c>
      <c r="D154" s="86">
        <v>1716</v>
      </c>
      <c r="E154" s="86">
        <v>17846</v>
      </c>
      <c r="F154" s="87">
        <v>38.919122428723007</v>
      </c>
      <c r="G154" s="87">
        <v>15.09102101838009</v>
      </c>
      <c r="H154" s="44" t="s">
        <v>6</v>
      </c>
    </row>
    <row r="155" spans="1:8" ht="24.95" customHeight="1">
      <c r="A155" s="58" t="s">
        <v>5</v>
      </c>
      <c r="B155" s="84">
        <v>37175</v>
      </c>
      <c r="C155" s="84">
        <v>12613</v>
      </c>
      <c r="D155" s="84">
        <v>1694</v>
      </c>
      <c r="E155" s="84">
        <v>22868</v>
      </c>
      <c r="F155" s="85">
        <v>38.48823133826496</v>
      </c>
      <c r="G155" s="85">
        <v>11.840357866778501</v>
      </c>
      <c r="H155" s="43" t="s">
        <v>4</v>
      </c>
    </row>
    <row r="156" spans="1:8" s="5" customFormat="1" ht="24.95" customHeight="1">
      <c r="A156" s="10" t="s">
        <v>3</v>
      </c>
      <c r="B156" s="88">
        <v>422505</v>
      </c>
      <c r="C156" s="88">
        <v>121556</v>
      </c>
      <c r="D156" s="88">
        <v>27724</v>
      </c>
      <c r="E156" s="88">
        <v>273225</v>
      </c>
      <c r="F156" s="89">
        <v>35.332683240868725</v>
      </c>
      <c r="G156" s="89">
        <v>18.571811361200428</v>
      </c>
      <c r="H156" s="11" t="s">
        <v>2</v>
      </c>
    </row>
    <row r="157" spans="1:8" s="5" customFormat="1" ht="24.95" customHeight="1">
      <c r="A157" s="62" t="s">
        <v>1</v>
      </c>
      <c r="B157" s="90">
        <v>2868912</v>
      </c>
      <c r="C157" s="81">
        <v>731928</v>
      </c>
      <c r="D157" s="81">
        <v>199352</v>
      </c>
      <c r="E157" s="91">
        <f>B157-C157-D157</f>
        <v>1937632</v>
      </c>
      <c r="F157" s="82">
        <v>32.461018404848097</v>
      </c>
      <c r="G157" s="82">
        <v>21.406236577613608</v>
      </c>
      <c r="H157" s="12" t="s">
        <v>0</v>
      </c>
    </row>
  </sheetData>
  <mergeCells count="7">
    <mergeCell ref="A132:H132"/>
    <mergeCell ref="A133:H133"/>
    <mergeCell ref="A19:H19"/>
    <mergeCell ref="A79:H79"/>
    <mergeCell ref="A80:H80"/>
    <mergeCell ref="A106:H106"/>
    <mergeCell ref="A107:H107"/>
  </mergeCells>
  <printOptions horizontalCentered="1" verticalCentered="1"/>
  <pageMargins left="0.19685039370078741" right="0.19685039370078741" top="0.59055118110236227" bottom="0.59055118110236227" header="0.39370078740157483" footer="0.39370078740157483"/>
  <pageSetup paperSize="9" scale="65" firstPageNumber="18" orientation="landscape" useFirstPageNumber="1" r:id="rId1"/>
  <headerFooter>
    <oddHeader>&amp;L&amp;"Times New Roman,Gras"&amp;20&amp;K05-023Gouvernorat Tunis&amp;R  &amp;"Times New Roman,Gras"&amp;20&amp;K05-023ولاية تونس</oddHeader>
    <oddFooter>&amp;L&amp;"Times New Roman,Gras"&amp;18&amp;K05-021Statistique Tunise /RGPH 2014&amp;C&amp;"Times New Roman,Gras"&amp;18&amp;K05-021&amp;P&amp;R&amp;"Times New Roman,Gras"&amp;18&amp;K05-021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rightToLeft="1" view="pageBreakPreview" zoomScale="75" zoomScaleSheetLayoutView="75" workbookViewId="0">
      <selection activeCell="C86" sqref="C86"/>
    </sheetView>
  </sheetViews>
  <sheetFormatPr baseColWidth="10" defaultRowHeight="20.25"/>
  <cols>
    <col min="1" max="1" width="30.7109375" style="3" customWidth="1"/>
    <col min="2" max="2" width="30.7109375" style="2" customWidth="1"/>
    <col min="3" max="6" width="22.7109375" style="2" customWidth="1"/>
    <col min="7" max="7" width="30.7109375" style="4" customWidth="1"/>
    <col min="8" max="16384" width="11.42578125" style="1"/>
  </cols>
  <sheetData>
    <row r="1" spans="1:7" ht="60" customHeight="1">
      <c r="A1" s="459" t="s">
        <v>121</v>
      </c>
      <c r="B1" s="459"/>
      <c r="C1" s="459"/>
      <c r="D1" s="459"/>
      <c r="E1" s="459"/>
      <c r="F1" s="459"/>
      <c r="G1" s="459"/>
    </row>
    <row r="2" spans="1:7" ht="30" customHeight="1">
      <c r="A2" s="463" t="s">
        <v>122</v>
      </c>
      <c r="B2" s="464"/>
      <c r="C2" s="464"/>
      <c r="D2" s="464"/>
      <c r="E2" s="464"/>
      <c r="F2" s="464"/>
      <c r="G2" s="464"/>
    </row>
    <row r="3" spans="1:7" ht="120" customHeight="1">
      <c r="A3" s="76" t="s">
        <v>45</v>
      </c>
      <c r="B3" s="77" t="s">
        <v>102</v>
      </c>
      <c r="C3" s="83" t="s">
        <v>61</v>
      </c>
      <c r="D3" s="83" t="s">
        <v>60</v>
      </c>
      <c r="E3" s="83" t="s">
        <v>59</v>
      </c>
      <c r="F3" s="83" t="s">
        <v>58</v>
      </c>
      <c r="G3" s="76" t="s">
        <v>90</v>
      </c>
    </row>
    <row r="4" spans="1:7" ht="24.95" customHeight="1">
      <c r="A4" s="153" t="s">
        <v>44</v>
      </c>
      <c r="B4" s="154">
        <f>[1]emploi2!F49</f>
        <v>7974</v>
      </c>
      <c r="C4" s="155">
        <f>[1]emploi2!G49*100</f>
        <v>3.5741158765989467</v>
      </c>
      <c r="D4" s="155">
        <f>[1]emploi2!H49*100</f>
        <v>14.936042136945071</v>
      </c>
      <c r="E4" s="155">
        <f>[1]emploi2!I49*100</f>
        <v>40.694757963380987</v>
      </c>
      <c r="F4" s="155">
        <f>[1]emploi2!J49*100</f>
        <v>40.795084023074992</v>
      </c>
      <c r="G4" s="43" t="s">
        <v>43</v>
      </c>
    </row>
    <row r="5" spans="1:7" ht="24.95" customHeight="1">
      <c r="A5" s="156" t="s">
        <v>42</v>
      </c>
      <c r="B5" s="157">
        <f>[1]emploi2!F50</f>
        <v>7692</v>
      </c>
      <c r="C5" s="158">
        <f>[1]emploi2!G50*100</f>
        <v>9.3177387914230021</v>
      </c>
      <c r="D5" s="158">
        <f>[1]emploi2!H50*100</f>
        <v>24.964262508122157</v>
      </c>
      <c r="E5" s="158">
        <f>[1]emploi2!I50*100</f>
        <v>47.355425601039634</v>
      </c>
      <c r="F5" s="158">
        <f>[1]emploi2!J50*100</f>
        <v>18.362573099415204</v>
      </c>
      <c r="G5" s="15" t="s">
        <v>384</v>
      </c>
    </row>
    <row r="6" spans="1:7" ht="24.95" customHeight="1">
      <c r="A6" s="153" t="s">
        <v>41</v>
      </c>
      <c r="B6" s="154">
        <f>[1]emploi2!F51</f>
        <v>15457</v>
      </c>
      <c r="C6" s="155">
        <f>[1]emploi2!G51*100</f>
        <v>1.69502490780876</v>
      </c>
      <c r="D6" s="155">
        <f>[1]emploi2!H51*100</f>
        <v>10.765349032800673</v>
      </c>
      <c r="E6" s="155">
        <f>[1]emploi2!I51*100</f>
        <v>43.527204502814257</v>
      </c>
      <c r="F6" s="155">
        <f>[1]emploi2!J51*100</f>
        <v>44.012421556576307</v>
      </c>
      <c r="G6" s="43" t="s">
        <v>40</v>
      </c>
    </row>
    <row r="7" spans="1:7" ht="24.95" customHeight="1">
      <c r="A7" s="156" t="s">
        <v>39</v>
      </c>
      <c r="B7" s="157">
        <f>[1]emploi2!F52</f>
        <v>10252</v>
      </c>
      <c r="C7" s="158">
        <f>[1]emploi2!G52*100</f>
        <v>4.984393289114319</v>
      </c>
      <c r="D7" s="158">
        <f>[1]emploi2!H52*100</f>
        <v>22.22980881779165</v>
      </c>
      <c r="E7" s="158">
        <f>[1]emploi2!I52*100</f>
        <v>49.639094810768633</v>
      </c>
      <c r="F7" s="158">
        <f>[1]emploi2!J52*100</f>
        <v>23.146703082325399</v>
      </c>
      <c r="G7" s="44" t="s">
        <v>38</v>
      </c>
    </row>
    <row r="8" spans="1:7" ht="24.95" customHeight="1">
      <c r="A8" s="153" t="s">
        <v>37</v>
      </c>
      <c r="B8" s="154">
        <f>[1]emploi2!F53</f>
        <v>14101</v>
      </c>
      <c r="C8" s="155">
        <f>[1]emploi2!G53*100</f>
        <v>6.7730496453900706</v>
      </c>
      <c r="D8" s="155">
        <f>[1]emploi2!H53*100</f>
        <v>26.985815602836883</v>
      </c>
      <c r="E8" s="155">
        <f>[1]emploi2!I53*100</f>
        <v>38.347517730496456</v>
      </c>
      <c r="F8" s="155">
        <f>[1]emploi2!J53*100</f>
        <v>27.893617021276597</v>
      </c>
      <c r="G8" s="43" t="s">
        <v>36</v>
      </c>
    </row>
    <row r="9" spans="1:7" ht="24.95" customHeight="1">
      <c r="A9" s="156" t="s">
        <v>35</v>
      </c>
      <c r="B9" s="157">
        <f>[1]emploi2!F54</f>
        <v>18084</v>
      </c>
      <c r="C9" s="158">
        <f>[1]emploi2!G54*100</f>
        <v>3.4616235346162352</v>
      </c>
      <c r="D9" s="158">
        <f>[1]emploi2!H54*100</f>
        <v>18.955983189559831</v>
      </c>
      <c r="E9" s="158">
        <f>[1]emploi2!I54*100</f>
        <v>46.090466710904664</v>
      </c>
      <c r="F9" s="158">
        <f>[1]emploi2!J54*100</f>
        <v>31.491926564919265</v>
      </c>
      <c r="G9" s="44" t="s">
        <v>34</v>
      </c>
    </row>
    <row r="10" spans="1:7" ht="24.95" customHeight="1">
      <c r="A10" s="153" t="s">
        <v>33</v>
      </c>
      <c r="B10" s="154">
        <f>[1]emploi2!F55</f>
        <v>7258</v>
      </c>
      <c r="C10" s="155">
        <f>[1]emploi2!G55*100</f>
        <v>1.7364939360529217</v>
      </c>
      <c r="D10" s="155">
        <f>[1]emploi2!H55*100</f>
        <v>14.691289966923925</v>
      </c>
      <c r="E10" s="155">
        <f>[1]emploi2!I55*100</f>
        <v>44.501102535832416</v>
      </c>
      <c r="F10" s="155">
        <f>[1]emploi2!J55*100</f>
        <v>39.071113561190735</v>
      </c>
      <c r="G10" s="43" t="s">
        <v>32</v>
      </c>
    </row>
    <row r="11" spans="1:7" ht="24.95" customHeight="1">
      <c r="A11" s="156" t="s">
        <v>31</v>
      </c>
      <c r="B11" s="157">
        <f>[1]emploi2!F56</f>
        <v>16405</v>
      </c>
      <c r="C11" s="158">
        <f>[1]emploi2!G56*100</f>
        <v>3.6513258153002131</v>
      </c>
      <c r="D11" s="158">
        <f>[1]emploi2!H56*100</f>
        <v>7.0161536117037491</v>
      </c>
      <c r="E11" s="158">
        <f>[1]emploi2!I56*100</f>
        <v>19.268515696434015</v>
      </c>
      <c r="F11" s="158">
        <f>[1]emploi2!J56*100</f>
        <v>70.064004876562024</v>
      </c>
      <c r="G11" s="44" t="s">
        <v>30</v>
      </c>
    </row>
    <row r="12" spans="1:7" ht="24.95" customHeight="1">
      <c r="A12" s="153" t="s">
        <v>29</v>
      </c>
      <c r="B12" s="154">
        <f>[1]emploi2!F57</f>
        <v>14042</v>
      </c>
      <c r="C12" s="155">
        <f>[1]emploi2!G57*100</f>
        <v>2.8133903133903133</v>
      </c>
      <c r="D12" s="155">
        <f>[1]emploi2!H57*100</f>
        <v>11.880341880341881</v>
      </c>
      <c r="E12" s="155">
        <f>[1]emploi2!I57*100</f>
        <v>32.250712250712247</v>
      </c>
      <c r="F12" s="155">
        <f>[1]emploi2!J57*100</f>
        <v>53.055555555555557</v>
      </c>
      <c r="G12" s="43" t="s">
        <v>28</v>
      </c>
    </row>
    <row r="13" spans="1:7" ht="24.95" customHeight="1">
      <c r="A13" s="156" t="s">
        <v>27</v>
      </c>
      <c r="B13" s="157">
        <f>[1]emploi2!F58</f>
        <v>24789</v>
      </c>
      <c r="C13" s="158">
        <f>[1]emploi2!G58*100</f>
        <v>2.3437815159949977</v>
      </c>
      <c r="D13" s="158">
        <f>[1]emploi2!H58*100</f>
        <v>13.655250312638669</v>
      </c>
      <c r="E13" s="158">
        <f>[1]emploi2!I58*100</f>
        <v>43.168340796320948</v>
      </c>
      <c r="F13" s="158">
        <f>[1]emploi2!J58*100</f>
        <v>40.832627375045384</v>
      </c>
      <c r="G13" s="44" t="s">
        <v>26</v>
      </c>
    </row>
    <row r="14" spans="1:7" ht="24.95" customHeight="1">
      <c r="A14" s="153" t="s">
        <v>25</v>
      </c>
      <c r="B14" s="154">
        <f>[1]emploi2!F59</f>
        <v>10305</v>
      </c>
      <c r="C14" s="155">
        <f>[1]emploi2!G59*100</f>
        <v>10.063076176613295</v>
      </c>
      <c r="D14" s="155">
        <f>[1]emploi2!H59*100</f>
        <v>39.369238233867058</v>
      </c>
      <c r="E14" s="155">
        <f>[1]emploi2!I59*100</f>
        <v>41.717612809315867</v>
      </c>
      <c r="F14" s="155">
        <f>[1]emploi2!J59*100</f>
        <v>8.8500727802037851</v>
      </c>
      <c r="G14" s="43" t="s">
        <v>24</v>
      </c>
    </row>
    <row r="15" spans="1:7" ht="24.95" customHeight="1">
      <c r="A15" s="156" t="s">
        <v>23</v>
      </c>
      <c r="B15" s="157">
        <f>[1]emploi2!F60</f>
        <v>13086</v>
      </c>
      <c r="C15" s="158">
        <f>[1]emploi2!G60*100</f>
        <v>4.4169341280758063</v>
      </c>
      <c r="D15" s="158">
        <f>[1]emploi2!H60*100</f>
        <v>24.361913495338531</v>
      </c>
      <c r="E15" s="158">
        <f>[1]emploi2!I60*100</f>
        <v>50.007641754546853</v>
      </c>
      <c r="F15" s="158">
        <f>[1]emploi2!J60*100</f>
        <v>21.213510622038822</v>
      </c>
      <c r="G15" s="44" t="s">
        <v>22</v>
      </c>
    </row>
    <row r="16" spans="1:7" ht="24.95" customHeight="1">
      <c r="A16" s="153" t="s">
        <v>21</v>
      </c>
      <c r="B16" s="154">
        <f>[1]emploi2!F61</f>
        <v>35602</v>
      </c>
      <c r="C16" s="155">
        <f>[1]emploi2!G61*100</f>
        <v>5.0924105387337786</v>
      </c>
      <c r="D16" s="155">
        <f>[1]emploi2!H61*100</f>
        <v>28.526487275995731</v>
      </c>
      <c r="E16" s="155">
        <f>[1]emploi2!I61*100</f>
        <v>43.750351103870571</v>
      </c>
      <c r="F16" s="155">
        <f>[1]emploi2!J61*100</f>
        <v>22.630751081399922</v>
      </c>
      <c r="G16" s="43" t="s">
        <v>20</v>
      </c>
    </row>
    <row r="17" spans="1:8" ht="24.95" customHeight="1">
      <c r="A17" s="156" t="s">
        <v>19</v>
      </c>
      <c r="B17" s="157">
        <f>[1]emploi2!F62</f>
        <v>35025</v>
      </c>
      <c r="C17" s="158">
        <f>[1]emploi2!G62*100</f>
        <v>8.9567153951576071</v>
      </c>
      <c r="D17" s="158">
        <f>[1]emploi2!H62*100</f>
        <v>37.597076290543626</v>
      </c>
      <c r="E17" s="158">
        <f>[1]emploi2!I62*100</f>
        <v>42.884878940155325</v>
      </c>
      <c r="F17" s="158">
        <f>[1]emploi2!J62*100</f>
        <v>10.561329374143444</v>
      </c>
      <c r="G17" s="44" t="s">
        <v>18</v>
      </c>
    </row>
    <row r="18" spans="1:8" ht="24.95" customHeight="1">
      <c r="A18" s="153" t="s">
        <v>17</v>
      </c>
      <c r="B18" s="154">
        <f>[1]emploi2!F63</f>
        <v>9957</v>
      </c>
      <c r="C18" s="155">
        <f>[1]emploi2!G63*100</f>
        <v>2.9825266117694316</v>
      </c>
      <c r="D18" s="155">
        <f>[1]emploi2!H63*100</f>
        <v>25.276159871460134</v>
      </c>
      <c r="E18" s="155">
        <f>[1]emploi2!I63*100</f>
        <v>45.942960433822051</v>
      </c>
      <c r="F18" s="155">
        <f>[1]emploi2!J63*100</f>
        <v>25.798353082948385</v>
      </c>
      <c r="G18" s="43" t="s">
        <v>16</v>
      </c>
    </row>
    <row r="19" spans="1:8" ht="24.95" customHeight="1">
      <c r="A19" s="156" t="s">
        <v>15</v>
      </c>
      <c r="B19" s="157">
        <f>[1]emploi2!F64</f>
        <v>26764</v>
      </c>
      <c r="C19" s="158">
        <f>[1]emploi2!G64*100</f>
        <v>5.3764244348963199</v>
      </c>
      <c r="D19" s="158">
        <f>[1]emploi2!H64*100</f>
        <v>23.302820848122547</v>
      </c>
      <c r="E19" s="158">
        <f>[1]emploi2!I64*100</f>
        <v>46.956846628059033</v>
      </c>
      <c r="F19" s="158">
        <f>[1]emploi2!J64*100</f>
        <v>24.363908088922098</v>
      </c>
      <c r="G19" s="44" t="s">
        <v>14</v>
      </c>
    </row>
    <row r="20" spans="1:8" ht="24.95" customHeight="1">
      <c r="A20" s="153" t="s">
        <v>13</v>
      </c>
      <c r="B20" s="154">
        <f>[1]emploi2!F65</f>
        <v>9074</v>
      </c>
      <c r="C20" s="155">
        <f>[1]emploi2!G65*100</f>
        <v>5.6645360370288733</v>
      </c>
      <c r="D20" s="155">
        <f>[1]emploi2!H65*100</f>
        <v>19.704650650209391</v>
      </c>
      <c r="E20" s="155">
        <f>[1]emploi2!I65*100</f>
        <v>47.068547498346923</v>
      </c>
      <c r="F20" s="155">
        <f>[1]emploi2!J65*100</f>
        <v>27.562265814414811</v>
      </c>
      <c r="G20" s="43" t="s">
        <v>12</v>
      </c>
    </row>
    <row r="21" spans="1:8" ht="24.95" customHeight="1">
      <c r="A21" s="156" t="s">
        <v>11</v>
      </c>
      <c r="B21" s="157">
        <f>[1]emploi2!F66</f>
        <v>6719</v>
      </c>
      <c r="C21" s="158">
        <f>[1]emploi2!G66*100</f>
        <v>8.1720750223280731</v>
      </c>
      <c r="D21" s="158">
        <f>[1]emploi2!H66*100</f>
        <v>35.754688895504614</v>
      </c>
      <c r="E21" s="158">
        <f>[1]emploi2!I66*100</f>
        <v>42.840130991366479</v>
      </c>
      <c r="F21" s="158">
        <f>[1]emploi2!J66*100</f>
        <v>13.233105090800834</v>
      </c>
      <c r="G21" s="44" t="s">
        <v>10</v>
      </c>
    </row>
    <row r="22" spans="1:8" ht="24.95" customHeight="1">
      <c r="A22" s="153" t="s">
        <v>9</v>
      </c>
      <c r="B22" s="154">
        <f>[1]emploi2!F67</f>
        <v>18371</v>
      </c>
      <c r="C22" s="155">
        <f>[1]emploi2!G67*100</f>
        <v>1.714565643370346</v>
      </c>
      <c r="D22" s="155">
        <f>[1]emploi2!H67*100</f>
        <v>9.1552362290441973</v>
      </c>
      <c r="E22" s="155">
        <f>[1]emploi2!I67*100</f>
        <v>31.504463313738302</v>
      </c>
      <c r="F22" s="155">
        <f>[1]emploi2!J67*100</f>
        <v>57.62573481384716</v>
      </c>
      <c r="G22" s="43" t="s">
        <v>8</v>
      </c>
    </row>
    <row r="23" spans="1:8" ht="24.95" customHeight="1">
      <c r="A23" s="156" t="s">
        <v>7</v>
      </c>
      <c r="B23" s="157">
        <f>[1]emploi2!F68</f>
        <v>27099</v>
      </c>
      <c r="C23" s="158">
        <f>[1]emploi2!G68*100</f>
        <v>3.8599210302963214</v>
      </c>
      <c r="D23" s="158">
        <f>[1]emploi2!H68*100</f>
        <v>16.845640060518839</v>
      </c>
      <c r="E23" s="158">
        <f>[1]emploi2!I68*100</f>
        <v>37.709878593306023</v>
      </c>
      <c r="F23" s="158">
        <f>[1]emploi2!J68*100</f>
        <v>41.584560315878818</v>
      </c>
      <c r="G23" s="44" t="s">
        <v>6</v>
      </c>
    </row>
    <row r="24" spans="1:8" ht="24.95" customHeight="1">
      <c r="A24" s="153" t="s">
        <v>5</v>
      </c>
      <c r="B24" s="154">
        <f>[1]emploi2!F69</f>
        <v>34989</v>
      </c>
      <c r="C24" s="155">
        <f>[1]emploi2!G69*100</f>
        <v>6.0703058016576161</v>
      </c>
      <c r="D24" s="155">
        <f>[1]emploi2!H69*100</f>
        <v>19.474135467276366</v>
      </c>
      <c r="E24" s="155">
        <f>[1]emploi2!I69*100</f>
        <v>37.75078593883967</v>
      </c>
      <c r="F24" s="155">
        <f>[1]emploi2!J69*100</f>
        <v>36.70477279222635</v>
      </c>
      <c r="G24" s="43" t="s">
        <v>4</v>
      </c>
    </row>
    <row r="25" spans="1:8" s="5" customFormat="1" ht="24.95" customHeight="1">
      <c r="A25" s="10" t="s">
        <v>3</v>
      </c>
      <c r="B25" s="159">
        <f>[1]emploi2!F70</f>
        <v>363045</v>
      </c>
      <c r="C25" s="160">
        <f>[1]emploi2!G70*100</f>
        <v>4.9321709429960476</v>
      </c>
      <c r="D25" s="160">
        <f>[1]emploi2!H70*100</f>
        <v>21.521299012519108</v>
      </c>
      <c r="E25" s="160">
        <f>[1]emploi2!I70*100</f>
        <v>41.04560040766296</v>
      </c>
      <c r="F25" s="160">
        <f>[1]emploi2!J70*100</f>
        <v>32.50092963682188</v>
      </c>
      <c r="G25" s="11" t="s">
        <v>2</v>
      </c>
    </row>
    <row r="26" spans="1:8" s="5" customFormat="1" ht="24.95" customHeight="1">
      <c r="A26" s="62" t="s">
        <v>1</v>
      </c>
      <c r="B26" s="161">
        <v>2386425</v>
      </c>
      <c r="C26" s="162">
        <v>6.1303661341039071</v>
      </c>
      <c r="D26" s="162">
        <v>26.869556763859929</v>
      </c>
      <c r="E26" s="162">
        <v>41.511987690492312</v>
      </c>
      <c r="F26" s="162">
        <v>25.48808941154385</v>
      </c>
      <c r="G26" s="12" t="s">
        <v>0</v>
      </c>
    </row>
    <row r="27" spans="1:8" ht="15" customHeight="1"/>
    <row r="28" spans="1:8" ht="15" customHeight="1"/>
    <row r="29" spans="1:8" ht="60" customHeight="1">
      <c r="A29" s="459" t="s">
        <v>121</v>
      </c>
      <c r="B29" s="459"/>
      <c r="C29" s="459"/>
      <c r="D29" s="459"/>
      <c r="E29" s="459"/>
      <c r="F29" s="459"/>
      <c r="G29" s="459"/>
    </row>
    <row r="30" spans="1:8" ht="30" customHeight="1">
      <c r="A30" s="463" t="s">
        <v>123</v>
      </c>
      <c r="B30" s="464"/>
      <c r="C30" s="464"/>
      <c r="D30" s="464"/>
      <c r="E30" s="464"/>
      <c r="F30" s="464"/>
      <c r="G30" s="464"/>
      <c r="H30" s="45"/>
    </row>
    <row r="31" spans="1:8" ht="120" customHeight="1">
      <c r="A31" s="76" t="s">
        <v>45</v>
      </c>
      <c r="B31" s="77" t="s">
        <v>102</v>
      </c>
      <c r="C31" s="83" t="s">
        <v>61</v>
      </c>
      <c r="D31" s="83" t="s">
        <v>60</v>
      </c>
      <c r="E31" s="83" t="s">
        <v>59</v>
      </c>
      <c r="F31" s="83" t="s">
        <v>58</v>
      </c>
      <c r="G31" s="76" t="s">
        <v>90</v>
      </c>
    </row>
    <row r="32" spans="1:8" ht="24.95" customHeight="1">
      <c r="A32" s="153" t="s">
        <v>44</v>
      </c>
      <c r="B32" s="163">
        <v>5154</v>
      </c>
      <c r="C32" s="85">
        <v>2.9879705083430346</v>
      </c>
      <c r="D32" s="85">
        <v>17.248738843616607</v>
      </c>
      <c r="E32" s="85">
        <v>44.062863795110594</v>
      </c>
      <c r="F32" s="85">
        <v>35.700426852929766</v>
      </c>
      <c r="G32" s="43" t="s">
        <v>43</v>
      </c>
    </row>
    <row r="33" spans="1:7" ht="24.95" customHeight="1">
      <c r="A33" s="156" t="s">
        <v>42</v>
      </c>
      <c r="B33" s="164">
        <v>5436</v>
      </c>
      <c r="C33" s="165">
        <v>8.0007356998344683</v>
      </c>
      <c r="D33" s="165">
        <v>28.342836122861868</v>
      </c>
      <c r="E33" s="165">
        <v>48.776899025197721</v>
      </c>
      <c r="F33" s="165">
        <v>14.879529152105942</v>
      </c>
      <c r="G33" s="15" t="s">
        <v>384</v>
      </c>
    </row>
    <row r="34" spans="1:7" ht="24.95" customHeight="1">
      <c r="A34" s="153" t="s">
        <v>41</v>
      </c>
      <c r="B34" s="163">
        <v>10344</v>
      </c>
      <c r="C34" s="85">
        <v>1.4017788089713843</v>
      </c>
      <c r="D34" s="85">
        <v>12.354988399071926</v>
      </c>
      <c r="E34" s="85">
        <v>47.699149265274556</v>
      </c>
      <c r="F34" s="85">
        <v>38.544083526682137</v>
      </c>
      <c r="G34" s="43" t="s">
        <v>40</v>
      </c>
    </row>
    <row r="35" spans="1:7" ht="24.95" customHeight="1">
      <c r="A35" s="156" t="s">
        <v>39</v>
      </c>
      <c r="B35" s="164">
        <v>6782</v>
      </c>
      <c r="C35" s="165">
        <v>4.5709230315541136</v>
      </c>
      <c r="D35" s="165">
        <v>25.42023002064288</v>
      </c>
      <c r="E35" s="165">
        <v>51.400766735476253</v>
      </c>
      <c r="F35" s="165">
        <v>18.608080212326747</v>
      </c>
      <c r="G35" s="44" t="s">
        <v>38</v>
      </c>
    </row>
    <row r="36" spans="1:7" ht="24.95" customHeight="1">
      <c r="A36" s="153" t="s">
        <v>37</v>
      </c>
      <c r="B36" s="163">
        <v>9265</v>
      </c>
      <c r="C36" s="85">
        <v>5.9477547495682215</v>
      </c>
      <c r="D36" s="85">
        <v>30.904576856649395</v>
      </c>
      <c r="E36" s="85">
        <v>39.961139896373055</v>
      </c>
      <c r="F36" s="85">
        <v>23.186528497409327</v>
      </c>
      <c r="G36" s="43" t="s">
        <v>36</v>
      </c>
    </row>
    <row r="37" spans="1:7" ht="24.95" customHeight="1">
      <c r="A37" s="156" t="s">
        <v>35</v>
      </c>
      <c r="B37" s="164">
        <v>11945</v>
      </c>
      <c r="C37" s="165">
        <v>3.4575136040184176</v>
      </c>
      <c r="D37" s="165">
        <v>21.967350355797404</v>
      </c>
      <c r="E37" s="165">
        <v>48.539137714524905</v>
      </c>
      <c r="F37" s="165">
        <v>26.035998325659271</v>
      </c>
      <c r="G37" s="44" t="s">
        <v>34</v>
      </c>
    </row>
    <row r="38" spans="1:7" ht="24.95" customHeight="1">
      <c r="A38" s="153" t="s">
        <v>33</v>
      </c>
      <c r="B38" s="163">
        <v>4725</v>
      </c>
      <c r="C38" s="85">
        <v>1.4817950889077054</v>
      </c>
      <c r="D38" s="85">
        <v>16.723116003386959</v>
      </c>
      <c r="E38" s="85">
        <v>47.629127857747669</v>
      </c>
      <c r="F38" s="85">
        <v>34.165961049957666</v>
      </c>
      <c r="G38" s="43" t="s">
        <v>32</v>
      </c>
    </row>
    <row r="39" spans="1:7" ht="24.95" customHeight="1">
      <c r="A39" s="156" t="s">
        <v>31</v>
      </c>
      <c r="B39" s="164">
        <v>9255</v>
      </c>
      <c r="C39" s="165">
        <v>2.549972987574284</v>
      </c>
      <c r="D39" s="165">
        <v>7.6715289032955161</v>
      </c>
      <c r="E39" s="165">
        <v>20.63749324689357</v>
      </c>
      <c r="F39" s="165">
        <v>69.141004862236628</v>
      </c>
      <c r="G39" s="44" t="s">
        <v>30</v>
      </c>
    </row>
    <row r="40" spans="1:7" ht="24.95" customHeight="1">
      <c r="A40" s="153" t="s">
        <v>29</v>
      </c>
      <c r="B40" s="163">
        <v>8728</v>
      </c>
      <c r="C40" s="85">
        <v>2.5438294946717086</v>
      </c>
      <c r="D40" s="85">
        <v>13.635842786753752</v>
      </c>
      <c r="E40" s="85">
        <v>34.639624154921506</v>
      </c>
      <c r="F40" s="85">
        <v>49.180703563653033</v>
      </c>
      <c r="G40" s="43" t="s">
        <v>28</v>
      </c>
    </row>
    <row r="41" spans="1:7" ht="24.95" customHeight="1">
      <c r="A41" s="156" t="s">
        <v>27</v>
      </c>
      <c r="B41" s="164">
        <v>15880</v>
      </c>
      <c r="C41" s="165">
        <v>2.1977329974811082</v>
      </c>
      <c r="D41" s="165">
        <v>16.423173803526449</v>
      </c>
      <c r="E41" s="165">
        <v>46.775818639798487</v>
      </c>
      <c r="F41" s="165">
        <v>34.603274559193956</v>
      </c>
      <c r="G41" s="44" t="s">
        <v>26</v>
      </c>
    </row>
    <row r="42" spans="1:7" ht="24.95" customHeight="1">
      <c r="A42" s="153" t="s">
        <v>25</v>
      </c>
      <c r="B42" s="163">
        <v>7190</v>
      </c>
      <c r="C42" s="85">
        <v>7.9833101529902635</v>
      </c>
      <c r="D42" s="85">
        <v>42.642559109874824</v>
      </c>
      <c r="E42" s="85">
        <v>42.809457579972182</v>
      </c>
      <c r="F42" s="85">
        <v>6.5646731571627264</v>
      </c>
      <c r="G42" s="43" t="s">
        <v>24</v>
      </c>
    </row>
    <row r="43" spans="1:7" ht="24.95" customHeight="1">
      <c r="A43" s="156" t="s">
        <v>23</v>
      </c>
      <c r="B43" s="164">
        <v>9153</v>
      </c>
      <c r="C43" s="165">
        <v>4.2936742051786299</v>
      </c>
      <c r="D43" s="165">
        <v>27.630285152409044</v>
      </c>
      <c r="E43" s="165">
        <v>51.545941221457447</v>
      </c>
      <c r="F43" s="165">
        <v>16.53009942095488</v>
      </c>
      <c r="G43" s="44" t="s">
        <v>22</v>
      </c>
    </row>
    <row r="44" spans="1:7" ht="24.95" customHeight="1">
      <c r="A44" s="153" t="s">
        <v>21</v>
      </c>
      <c r="B44" s="163">
        <v>25097</v>
      </c>
      <c r="C44" s="85">
        <v>4.7097262621030405</v>
      </c>
      <c r="D44" s="85">
        <v>31.967964298521736</v>
      </c>
      <c r="E44" s="85">
        <v>45.762441726102722</v>
      </c>
      <c r="F44" s="85">
        <v>17.559867713272503</v>
      </c>
      <c r="G44" s="43" t="s">
        <v>20</v>
      </c>
    </row>
    <row r="45" spans="1:7" ht="24.95" customHeight="1">
      <c r="A45" s="156" t="s">
        <v>19</v>
      </c>
      <c r="B45" s="164">
        <v>25833</v>
      </c>
      <c r="C45" s="165">
        <v>7.6803964075565192</v>
      </c>
      <c r="D45" s="165">
        <v>40.89114276865903</v>
      </c>
      <c r="E45" s="165">
        <v>43.46546918550635</v>
      </c>
      <c r="F45" s="165">
        <v>7.9629916382781047</v>
      </c>
      <c r="G45" s="44" t="s">
        <v>18</v>
      </c>
    </row>
    <row r="46" spans="1:7" ht="24.95" customHeight="1">
      <c r="A46" s="153" t="s">
        <v>17</v>
      </c>
      <c r="B46" s="163">
        <v>6721</v>
      </c>
      <c r="C46" s="85">
        <v>2.1124665278191013</v>
      </c>
      <c r="D46" s="85">
        <v>29.038976495090747</v>
      </c>
      <c r="E46" s="85">
        <v>47.783397798274322</v>
      </c>
      <c r="F46" s="85">
        <v>21.065159178815829</v>
      </c>
      <c r="G46" s="43" t="s">
        <v>16</v>
      </c>
    </row>
    <row r="47" spans="1:7" ht="24.95" customHeight="1">
      <c r="A47" s="156" t="s">
        <v>15</v>
      </c>
      <c r="B47" s="164">
        <v>18150</v>
      </c>
      <c r="C47" s="165">
        <v>4.7272727272727275</v>
      </c>
      <c r="D47" s="165">
        <v>26.099173553719009</v>
      </c>
      <c r="E47" s="165">
        <v>49.388429752066116</v>
      </c>
      <c r="F47" s="165">
        <v>19.785123966942148</v>
      </c>
      <c r="G47" s="44" t="s">
        <v>14</v>
      </c>
    </row>
    <row r="48" spans="1:7" ht="24.95" customHeight="1">
      <c r="A48" s="153" t="s">
        <v>13</v>
      </c>
      <c r="B48" s="163">
        <v>6025</v>
      </c>
      <c r="C48" s="85">
        <v>5.3950863213811422</v>
      </c>
      <c r="D48" s="85">
        <v>21.862549800796813</v>
      </c>
      <c r="E48" s="85">
        <v>50.415006640106242</v>
      </c>
      <c r="F48" s="85">
        <v>22.327357237715802</v>
      </c>
      <c r="G48" s="43" t="s">
        <v>12</v>
      </c>
    </row>
    <row r="49" spans="1:7" ht="24.95" customHeight="1">
      <c r="A49" s="156" t="s">
        <v>11</v>
      </c>
      <c r="B49" s="164">
        <v>4636</v>
      </c>
      <c r="C49" s="165">
        <v>7.0550161812297727</v>
      </c>
      <c r="D49" s="165">
        <v>37.928802588996767</v>
      </c>
      <c r="E49" s="165">
        <v>44.444444444444443</v>
      </c>
      <c r="F49" s="165">
        <v>10.571736785329019</v>
      </c>
      <c r="G49" s="44" t="s">
        <v>10</v>
      </c>
    </row>
    <row r="50" spans="1:7" ht="24.95" customHeight="1">
      <c r="A50" s="153" t="s">
        <v>9</v>
      </c>
      <c r="B50" s="163">
        <v>11350</v>
      </c>
      <c r="C50" s="85">
        <v>1.2421813056118403</v>
      </c>
      <c r="D50" s="85">
        <v>10.853669280239627</v>
      </c>
      <c r="E50" s="85">
        <v>34.208439785040966</v>
      </c>
      <c r="F50" s="85">
        <v>53.695709629107569</v>
      </c>
      <c r="G50" s="43" t="s">
        <v>8</v>
      </c>
    </row>
    <row r="51" spans="1:7" ht="24.95" customHeight="1">
      <c r="A51" s="156" t="s">
        <v>7</v>
      </c>
      <c r="B51" s="164">
        <v>17444</v>
      </c>
      <c r="C51" s="165">
        <v>3.720476954826875</v>
      </c>
      <c r="D51" s="165">
        <v>19.531070855308414</v>
      </c>
      <c r="E51" s="165">
        <v>40.678743407475352</v>
      </c>
      <c r="F51" s="165">
        <v>36.069708782389363</v>
      </c>
      <c r="G51" s="44" t="s">
        <v>6</v>
      </c>
    </row>
    <row r="52" spans="1:7" ht="24.95" customHeight="1">
      <c r="A52" s="153" t="s">
        <v>5</v>
      </c>
      <c r="B52" s="163">
        <v>22376</v>
      </c>
      <c r="C52" s="85">
        <v>5.4567393636038615</v>
      </c>
      <c r="D52" s="85">
        <v>22.090632820879513</v>
      </c>
      <c r="E52" s="85">
        <v>40.275294958884523</v>
      </c>
      <c r="F52" s="85">
        <v>32.177332856632106</v>
      </c>
      <c r="G52" s="43" t="s">
        <v>4</v>
      </c>
    </row>
    <row r="53" spans="1:7" s="5" customFormat="1" ht="24.95" customHeight="1">
      <c r="A53" s="10" t="s">
        <v>3</v>
      </c>
      <c r="B53" s="166">
        <v>241489</v>
      </c>
      <c r="C53" s="89">
        <v>4.4230307347009763</v>
      </c>
      <c r="D53" s="89">
        <v>24.740150567734776</v>
      </c>
      <c r="E53" s="89">
        <v>43.574782803143869</v>
      </c>
      <c r="F53" s="89">
        <v>27.262035894420382</v>
      </c>
      <c r="G53" s="11" t="s">
        <v>2</v>
      </c>
    </row>
    <row r="54" spans="1:7" s="5" customFormat="1" ht="24.95" customHeight="1">
      <c r="A54" s="62" t="s">
        <v>1</v>
      </c>
      <c r="B54" s="81">
        <v>1654497</v>
      </c>
      <c r="C54" s="114">
        <f>0.0572756026108048*100</f>
        <v>5.7275602610804794</v>
      </c>
      <c r="D54" s="114">
        <f>0.300764154199222*100</f>
        <v>30.076415419922199</v>
      </c>
      <c r="E54" s="114">
        <f>0.433945055602599*100</f>
        <v>43.394505560259901</v>
      </c>
      <c r="F54" s="114">
        <f>0.208015187587375*100</f>
        <v>20.801518758737501</v>
      </c>
      <c r="G54" s="12" t="s">
        <v>0</v>
      </c>
    </row>
    <row r="56" spans="1:7" ht="60" customHeight="1">
      <c r="A56" s="459" t="s">
        <v>121</v>
      </c>
      <c r="B56" s="459"/>
      <c r="C56" s="459"/>
      <c r="D56" s="459"/>
      <c r="E56" s="459"/>
      <c r="F56" s="459"/>
      <c r="G56" s="459"/>
    </row>
    <row r="57" spans="1:7" ht="30" customHeight="1">
      <c r="A57" s="463" t="s">
        <v>124</v>
      </c>
      <c r="B57" s="464"/>
      <c r="C57" s="464"/>
      <c r="D57" s="464"/>
      <c r="E57" s="464"/>
      <c r="F57" s="464"/>
      <c r="G57" s="464"/>
    </row>
    <row r="58" spans="1:7" ht="120" customHeight="1">
      <c r="A58" s="76" t="s">
        <v>45</v>
      </c>
      <c r="B58" s="77" t="s">
        <v>102</v>
      </c>
      <c r="C58" s="77" t="s">
        <v>61</v>
      </c>
      <c r="D58" s="77" t="s">
        <v>60</v>
      </c>
      <c r="E58" s="77" t="s">
        <v>59</v>
      </c>
      <c r="F58" s="77" t="s">
        <v>58</v>
      </c>
      <c r="G58" s="76" t="s">
        <v>90</v>
      </c>
    </row>
    <row r="59" spans="1:7" ht="24.95" customHeight="1">
      <c r="A59" s="153" t="s">
        <v>44</v>
      </c>
      <c r="B59" s="163">
        <f>[1]emploi2!F27</f>
        <v>2820</v>
      </c>
      <c r="C59" s="85">
        <f>[1]emploi2!G27*100</f>
        <v>4.6453900709219855</v>
      </c>
      <c r="D59" s="85">
        <f>[1]emploi2!H27*100</f>
        <v>10.709219858156029</v>
      </c>
      <c r="E59" s="85">
        <f>[1]emploi2!I27*100</f>
        <v>34.539007092198581</v>
      </c>
      <c r="F59" s="85">
        <f>[1]emploi2!J27*100</f>
        <v>50.10638297872341</v>
      </c>
      <c r="G59" s="43" t="s">
        <v>43</v>
      </c>
    </row>
    <row r="60" spans="1:7" ht="24.95" customHeight="1">
      <c r="A60" s="156" t="s">
        <v>42</v>
      </c>
      <c r="B60" s="164">
        <f>[1]emploi2!F28</f>
        <v>2256</v>
      </c>
      <c r="C60" s="165">
        <f>[1]emploi2!G28*100</f>
        <v>12.488928255093002</v>
      </c>
      <c r="D60" s="165">
        <f>[1]emploi2!H28*100</f>
        <v>16.829052258635961</v>
      </c>
      <c r="E60" s="165">
        <f>[1]emploi2!I28*100</f>
        <v>43.932683790965456</v>
      </c>
      <c r="F60" s="165">
        <f>[1]emploi2!J28*100</f>
        <v>26.749335695305575</v>
      </c>
      <c r="G60" s="15" t="s">
        <v>384</v>
      </c>
    </row>
    <row r="61" spans="1:7" ht="24.95" customHeight="1">
      <c r="A61" s="153" t="s">
        <v>41</v>
      </c>
      <c r="B61" s="163">
        <f>[1]emploi2!F29</f>
        <v>5113</v>
      </c>
      <c r="C61" s="85">
        <f>[1]emploi2!G29*100</f>
        <v>2.2882847643262272</v>
      </c>
      <c r="D61" s="85">
        <f>[1]emploi2!H29*100</f>
        <v>7.5493839233326812</v>
      </c>
      <c r="E61" s="85">
        <f>[1]emploi2!I29*100</f>
        <v>35.087033053002152</v>
      </c>
      <c r="F61" s="85">
        <f>[1]emploi2!J29*100</f>
        <v>55.075298259338943</v>
      </c>
      <c r="G61" s="43" t="s">
        <v>40</v>
      </c>
    </row>
    <row r="62" spans="1:7" ht="24.95" customHeight="1">
      <c r="A62" s="156" t="s">
        <v>39</v>
      </c>
      <c r="B62" s="164">
        <f>[1]emploi2!F30</f>
        <v>3470</v>
      </c>
      <c r="C62" s="165">
        <f>[1]emploi2!G30*100</f>
        <v>5.7925072046109509</v>
      </c>
      <c r="D62" s="165">
        <f>[1]emploi2!H30*100</f>
        <v>15.994236311239193</v>
      </c>
      <c r="E62" s="165">
        <f>[1]emploi2!I30*100</f>
        <v>46.195965417867434</v>
      </c>
      <c r="F62" s="165">
        <f>[1]emploi2!J30*100</f>
        <v>32.017291066282418</v>
      </c>
      <c r="G62" s="44" t="s">
        <v>38</v>
      </c>
    </row>
    <row r="63" spans="1:7" ht="24.95" customHeight="1">
      <c r="A63" s="153" t="s">
        <v>37</v>
      </c>
      <c r="B63" s="163">
        <f>[1]emploi2!F31</f>
        <v>4836</v>
      </c>
      <c r="C63" s="85">
        <f>[1]emploi2!G31*100</f>
        <v>8.3540115798180317</v>
      </c>
      <c r="D63" s="85">
        <f>[1]emploi2!H31*100</f>
        <v>19.478908188585606</v>
      </c>
      <c r="E63" s="85">
        <f>[1]emploi2!I31*100</f>
        <v>35.256410256410255</v>
      </c>
      <c r="F63" s="85">
        <f>[1]emploi2!J31*100</f>
        <v>36.910669975186103</v>
      </c>
      <c r="G63" s="43" t="s">
        <v>36</v>
      </c>
    </row>
    <row r="64" spans="1:7" ht="24.95" customHeight="1">
      <c r="A64" s="156" t="s">
        <v>35</v>
      </c>
      <c r="B64" s="164">
        <f>[1]emploi2!F32</f>
        <v>6139</v>
      </c>
      <c r="C64" s="165">
        <f>[1]emploi2!G32*100</f>
        <v>3.4696204593582016</v>
      </c>
      <c r="D64" s="165">
        <f>[1]emploi2!H32*100</f>
        <v>13.096595536732366</v>
      </c>
      <c r="E64" s="165">
        <f>[1]emploi2!I32*100</f>
        <v>41.325948851604494</v>
      </c>
      <c r="F64" s="165">
        <f>[1]emploi2!J32*100</f>
        <v>42.107835152304936</v>
      </c>
      <c r="G64" s="44" t="s">
        <v>34</v>
      </c>
    </row>
    <row r="65" spans="1:7" ht="24.95" customHeight="1">
      <c r="A65" s="153" t="s">
        <v>33</v>
      </c>
      <c r="B65" s="163">
        <f>[1]emploi2!F33</f>
        <v>2533</v>
      </c>
      <c r="C65" s="85">
        <f>[1]emploi2!G33*100</f>
        <v>2.2116903633491312</v>
      </c>
      <c r="D65" s="85">
        <f>[1]emploi2!H33*100</f>
        <v>10.900473933649289</v>
      </c>
      <c r="E65" s="85">
        <f>[1]emploi2!I33*100</f>
        <v>38.665086887835706</v>
      </c>
      <c r="F65" s="85">
        <f>[1]emploi2!J33*100</f>
        <v>48.222748815165879</v>
      </c>
      <c r="G65" s="43" t="s">
        <v>32</v>
      </c>
    </row>
    <row r="66" spans="1:7" ht="24.95" customHeight="1">
      <c r="A66" s="156" t="s">
        <v>31</v>
      </c>
      <c r="B66" s="164">
        <f>[1]emploi2!F34</f>
        <v>7150</v>
      </c>
      <c r="C66" s="165">
        <f>[1]emploi2!G34*100</f>
        <v>5.0769230769230766</v>
      </c>
      <c r="D66" s="165">
        <f>[1]emploi2!H34*100</f>
        <v>6.1678321678321675</v>
      </c>
      <c r="E66" s="165">
        <f>[1]emploi2!I34*100</f>
        <v>17.496503496503497</v>
      </c>
      <c r="F66" s="165">
        <f>[1]emploi2!J34*100</f>
        <v>71.258741258741253</v>
      </c>
      <c r="G66" s="44" t="s">
        <v>30</v>
      </c>
    </row>
    <row r="67" spans="1:7" ht="24.95" customHeight="1">
      <c r="A67" s="153" t="s">
        <v>29</v>
      </c>
      <c r="B67" s="163">
        <f>[1]emploi2!F35</f>
        <v>5314</v>
      </c>
      <c r="C67" s="85">
        <f>[1]emploi2!G35*100</f>
        <v>3.256164125729343</v>
      </c>
      <c r="D67" s="85">
        <f>[1]emploi2!H35*100</f>
        <v>8.9968003011481272</v>
      </c>
      <c r="E67" s="85">
        <f>[1]emploi2!I35*100</f>
        <v>28.326745718050066</v>
      </c>
      <c r="F67" s="85">
        <f>[1]emploi2!J35*100</f>
        <v>59.420289855072461</v>
      </c>
      <c r="G67" s="43" t="s">
        <v>28</v>
      </c>
    </row>
    <row r="68" spans="1:7" ht="24.95" customHeight="1">
      <c r="A68" s="156" t="s">
        <v>27</v>
      </c>
      <c r="B68" s="164">
        <f>[1]emploi2!F36</f>
        <v>8909</v>
      </c>
      <c r="C68" s="165">
        <f>[1]emploi2!G36*100</f>
        <v>2.6041082051857671</v>
      </c>
      <c r="D68" s="165">
        <f>[1]emploi2!H36*100</f>
        <v>8.7215175665057814</v>
      </c>
      <c r="E68" s="165">
        <f>[1]emploi2!I36*100</f>
        <v>36.738129980918174</v>
      </c>
      <c r="F68" s="165">
        <f>[1]emploi2!J36*100</f>
        <v>51.93624424739027</v>
      </c>
      <c r="G68" s="44" t="s">
        <v>26</v>
      </c>
    </row>
    <row r="69" spans="1:7" ht="24.95" customHeight="1">
      <c r="A69" s="153" t="s">
        <v>25</v>
      </c>
      <c r="B69" s="163">
        <f>[1]emploi2!F37</f>
        <v>3115</v>
      </c>
      <c r="C69" s="85">
        <f>[1]emploi2!G37*100</f>
        <v>14.863563402889246</v>
      </c>
      <c r="D69" s="85">
        <f>[1]emploi2!H37*100</f>
        <v>31.813804173354736</v>
      </c>
      <c r="E69" s="85">
        <f>[1]emploi2!I37*100</f>
        <v>39.197431781701447</v>
      </c>
      <c r="F69" s="85">
        <f>[1]emploi2!J37*100</f>
        <v>14.125200642054574</v>
      </c>
      <c r="G69" s="43" t="s">
        <v>24</v>
      </c>
    </row>
    <row r="70" spans="1:7" ht="24.95" customHeight="1">
      <c r="A70" s="156" t="s">
        <v>23</v>
      </c>
      <c r="B70" s="164">
        <f>[1]emploi2!F38</f>
        <v>3933</v>
      </c>
      <c r="C70" s="165">
        <f>[1]emploi2!G38*100</f>
        <v>4.7037884566488684</v>
      </c>
      <c r="D70" s="165">
        <f>[1]emploi2!H38*100</f>
        <v>16.755657259089752</v>
      </c>
      <c r="E70" s="165">
        <f>[1]emploi2!I38*100</f>
        <v>46.427663361301803</v>
      </c>
      <c r="F70" s="165">
        <f>[1]emploi2!J38*100</f>
        <v>32.112890922959572</v>
      </c>
      <c r="G70" s="44" t="s">
        <v>22</v>
      </c>
    </row>
    <row r="71" spans="1:7" ht="24.95" customHeight="1">
      <c r="A71" s="153" t="s">
        <v>21</v>
      </c>
      <c r="B71" s="163">
        <f>[1]emploi2!F39</f>
        <v>10505</v>
      </c>
      <c r="C71" s="85">
        <f>[1]emploi2!G39*100</f>
        <v>6.0066634935744885</v>
      </c>
      <c r="D71" s="85">
        <f>[1]emploi2!H39*100</f>
        <v>20.304616849119466</v>
      </c>
      <c r="E71" s="85">
        <f>[1]emploi2!I39*100</f>
        <v>38.943360304616846</v>
      </c>
      <c r="F71" s="85">
        <f>[1]emploi2!J39*100</f>
        <v>34.745359352689192</v>
      </c>
      <c r="G71" s="43" t="s">
        <v>20</v>
      </c>
    </row>
    <row r="72" spans="1:7" ht="24.95" customHeight="1">
      <c r="A72" s="156" t="s">
        <v>19</v>
      </c>
      <c r="B72" s="164">
        <f>[1]emploi2!F40</f>
        <v>9192</v>
      </c>
      <c r="C72" s="165">
        <f>[1]emploi2!G40*100</f>
        <v>12.543516100957355</v>
      </c>
      <c r="D72" s="165">
        <f>[1]emploi2!H40*100</f>
        <v>28.339860748476937</v>
      </c>
      <c r="E72" s="165">
        <f>[1]emploi2!I40*100</f>
        <v>41.253263707571804</v>
      </c>
      <c r="F72" s="165">
        <f>[1]emploi2!J40*100</f>
        <v>17.863359442993907</v>
      </c>
      <c r="G72" s="44" t="s">
        <v>18</v>
      </c>
    </row>
    <row r="73" spans="1:7" ht="24.95" customHeight="1">
      <c r="A73" s="153" t="s">
        <v>17</v>
      </c>
      <c r="B73" s="163">
        <f>[1]emploi2!F41</f>
        <v>3236</v>
      </c>
      <c r="C73" s="85">
        <f>[1]emploi2!G41*100</f>
        <v>4.7898640296662549</v>
      </c>
      <c r="D73" s="85">
        <f>[1]emploi2!H41*100</f>
        <v>17.459826946847961</v>
      </c>
      <c r="E73" s="85">
        <f>[1]emploi2!I41*100</f>
        <v>42.119901112484548</v>
      </c>
      <c r="F73" s="85">
        <f>[1]emploi2!J41*100</f>
        <v>35.630407911001235</v>
      </c>
      <c r="G73" s="43" t="s">
        <v>16</v>
      </c>
    </row>
    <row r="74" spans="1:7" ht="24.95" customHeight="1">
      <c r="A74" s="156" t="s">
        <v>15</v>
      </c>
      <c r="B74" s="164">
        <f>[1]emploi2!F42</f>
        <v>8614</v>
      </c>
      <c r="C74" s="165">
        <f>[1]emploi2!G42*100</f>
        <v>6.7440510737086488</v>
      </c>
      <c r="D74" s="165">
        <f>[1]emploi2!H42*100</f>
        <v>17.411491584445734</v>
      </c>
      <c r="E74" s="165">
        <f>[1]emploi2!I42*100</f>
        <v>41.834010446894951</v>
      </c>
      <c r="F74" s="165">
        <f>[1]emploi2!J42*100</f>
        <v>34.010446894950668</v>
      </c>
      <c r="G74" s="44" t="s">
        <v>14</v>
      </c>
    </row>
    <row r="75" spans="1:7" ht="24.95" customHeight="1">
      <c r="A75" s="153" t="s">
        <v>13</v>
      </c>
      <c r="B75" s="163">
        <f>[1]emploi2!F43</f>
        <v>3049</v>
      </c>
      <c r="C75" s="85">
        <f>[1]emploi2!G43*100</f>
        <v>6.1967213114754101</v>
      </c>
      <c r="D75" s="85">
        <f>[1]emploi2!H43*100</f>
        <v>15.442622950819674</v>
      </c>
      <c r="E75" s="85">
        <f>[1]emploi2!I43*100</f>
        <v>40.459016393442624</v>
      </c>
      <c r="F75" s="85">
        <f>[1]emploi2!J43*100</f>
        <v>37.901639344262293</v>
      </c>
      <c r="G75" s="43" t="s">
        <v>12</v>
      </c>
    </row>
    <row r="76" spans="1:7" ht="24.95" customHeight="1">
      <c r="A76" s="156" t="s">
        <v>11</v>
      </c>
      <c r="B76" s="164">
        <f>[1]emploi2!F44</f>
        <v>2083</v>
      </c>
      <c r="C76" s="165">
        <f>[1]emploi2!G44*100</f>
        <v>10.657705232837253</v>
      </c>
      <c r="D76" s="165">
        <f>[1]emploi2!H44*100</f>
        <v>30.916946711473837</v>
      </c>
      <c r="E76" s="165">
        <f>[1]emploi2!I44*100</f>
        <v>39.270283245319249</v>
      </c>
      <c r="F76" s="165">
        <f>[1]emploi2!J44*100</f>
        <v>19.155064810369659</v>
      </c>
      <c r="G76" s="44" t="s">
        <v>10</v>
      </c>
    </row>
    <row r="77" spans="1:7" ht="24.95" customHeight="1">
      <c r="A77" s="153" t="s">
        <v>9</v>
      </c>
      <c r="B77" s="163">
        <f>[1]emploi2!F45</f>
        <v>7021</v>
      </c>
      <c r="C77" s="85">
        <f>[1]emploi2!G45*100</f>
        <v>2.4782794473721692</v>
      </c>
      <c r="D77" s="85">
        <f>[1]emploi2!H45*100</f>
        <v>6.4093433983762989</v>
      </c>
      <c r="E77" s="85">
        <f>[1]emploi2!I45*100</f>
        <v>27.132887053126336</v>
      </c>
      <c r="F77" s="85">
        <f>[1]emploi2!J45*100</f>
        <v>63.979490101125194</v>
      </c>
      <c r="G77" s="43" t="s">
        <v>8</v>
      </c>
    </row>
    <row r="78" spans="1:7" ht="24.95" customHeight="1">
      <c r="A78" s="156" t="s">
        <v>7</v>
      </c>
      <c r="B78" s="164">
        <f>[1]emploi2!F46</f>
        <v>9655</v>
      </c>
      <c r="C78" s="165">
        <f>[1]emploi2!G46*100</f>
        <v>4.1118591403417915</v>
      </c>
      <c r="D78" s="165">
        <f>[1]emploi2!H46*100</f>
        <v>11.993785603314345</v>
      </c>
      <c r="E78" s="165">
        <f>[1]emploi2!I46*100</f>
        <v>32.3459347488348</v>
      </c>
      <c r="F78" s="165">
        <f>[1]emploi2!J46*100</f>
        <v>51.548420507509064</v>
      </c>
      <c r="G78" s="44" t="s">
        <v>6</v>
      </c>
    </row>
    <row r="79" spans="1:7" ht="24.95" customHeight="1">
      <c r="A79" s="153" t="s">
        <v>5</v>
      </c>
      <c r="B79" s="163">
        <f>[1]emploi2!F47</f>
        <v>12613</v>
      </c>
      <c r="C79" s="85">
        <f>[1]emploi2!G47*100</f>
        <v>7.1587125416204209</v>
      </c>
      <c r="D79" s="85">
        <f>[1]emploi2!H47*100</f>
        <v>14.83272554304741</v>
      </c>
      <c r="E79" s="85">
        <f>[1]emploi2!I47*100</f>
        <v>33.272554304740765</v>
      </c>
      <c r="F79" s="85">
        <f>[1]emploi2!J47*100</f>
        <v>44.736007610591408</v>
      </c>
      <c r="G79" s="43" t="s">
        <v>4</v>
      </c>
    </row>
    <row r="80" spans="1:7" s="5" customFormat="1" ht="24.95" customHeight="1">
      <c r="A80" s="10" t="s">
        <v>3</v>
      </c>
      <c r="B80" s="166">
        <f>[1]emploi2!F48</f>
        <v>121556</v>
      </c>
      <c r="C80" s="89">
        <f>[1]emploi2!G48*100</f>
        <v>5.9436158573203137</v>
      </c>
      <c r="D80" s="89">
        <f>[1]emploi2!H48*100</f>
        <v>15.126810849052724</v>
      </c>
      <c r="E80" s="89">
        <f>[1]emploi2!I48*100</f>
        <v>36.021191355638003</v>
      </c>
      <c r="F80" s="89">
        <f>[1]emploi2!J48*100</f>
        <v>42.908381937988963</v>
      </c>
      <c r="G80" s="11" t="s">
        <v>2</v>
      </c>
    </row>
    <row r="81" spans="1:7" s="5" customFormat="1" ht="24.95" customHeight="1">
      <c r="A81" s="62" t="s">
        <v>1</v>
      </c>
      <c r="B81" s="81">
        <v>731928</v>
      </c>
      <c r="C81" s="114">
        <v>7.0408872870553418</v>
      </c>
      <c r="D81" s="114">
        <v>19.620624123048504</v>
      </c>
      <c r="E81" s="114">
        <v>37.256656633954471</v>
      </c>
      <c r="F81" s="114">
        <v>36.081831955941681</v>
      </c>
      <c r="G81" s="12" t="s">
        <v>0</v>
      </c>
    </row>
  </sheetData>
  <mergeCells count="6">
    <mergeCell ref="A56:G56"/>
    <mergeCell ref="A57:G57"/>
    <mergeCell ref="A1:G1"/>
    <mergeCell ref="A2:G2"/>
    <mergeCell ref="A29:G29"/>
    <mergeCell ref="A30:G30"/>
  </mergeCells>
  <printOptions horizontalCentered="1" verticalCentered="1"/>
  <pageMargins left="0.19685039370078741" right="0.19685039370078741" top="0.59055118110236227" bottom="0.59055118110236227" header="0.39370078740157483" footer="0.39370078740157483"/>
  <pageSetup paperSize="9" scale="65" firstPageNumber="23" orientation="landscape" useFirstPageNumber="1" r:id="rId1"/>
  <headerFooter>
    <oddHeader>&amp;L&amp;"Times New Roman,Gras"&amp;20&amp;K05-024Gouvernorat Tunis&amp;R&amp;"Times New Roman,Gras"&amp;20&amp;K05-024ولاية تونس</oddHeader>
    <oddFooter>&amp;L&amp;"Times New Roman,Gras"&amp;18&amp;K05-022Statistique Tunisie /RGPH 2014&amp;C&amp;"Times New Roman,Gras"&amp;18&amp;K05-022&amp;P&amp;R&amp;"Times New Roman,Gras"&amp;18&amp;K05-022إحصائيات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rightToLeft="1" view="pageBreakPreview" zoomScale="71" zoomScaleSheetLayoutView="71" workbookViewId="0">
      <selection activeCell="L59" sqref="L59"/>
    </sheetView>
  </sheetViews>
  <sheetFormatPr baseColWidth="10" defaultRowHeight="20.25"/>
  <cols>
    <col min="1" max="1" width="23.28515625" style="3" customWidth="1"/>
    <col min="2" max="2" width="19.28515625" style="2" customWidth="1"/>
    <col min="3" max="3" width="17.7109375" style="2" customWidth="1"/>
    <col min="4" max="4" width="12.140625" style="2" customWidth="1"/>
    <col min="5" max="5" width="23.140625" style="2" customWidth="1"/>
    <col min="6" max="6" width="17.85546875" style="2" customWidth="1"/>
    <col min="7" max="7" width="16.28515625" style="2" customWidth="1"/>
    <col min="8" max="8" width="14.85546875" style="2" customWidth="1"/>
    <col min="9" max="9" width="23.28515625" style="2" customWidth="1"/>
    <col min="10" max="10" width="12.5703125" style="2" customWidth="1"/>
    <col min="11" max="11" width="13.28515625" style="2" customWidth="1"/>
    <col min="12" max="12" width="27.42578125" style="4" customWidth="1"/>
    <col min="13" max="16384" width="11.42578125" style="1"/>
  </cols>
  <sheetData>
    <row r="1" spans="1:12" ht="60" customHeight="1" thickBot="1">
      <c r="A1" s="447" t="s">
        <v>125</v>
      </c>
      <c r="B1" s="448"/>
      <c r="C1" s="448"/>
      <c r="D1" s="448"/>
      <c r="E1" s="448"/>
      <c r="F1" s="448"/>
      <c r="G1" s="448"/>
      <c r="H1" s="448"/>
      <c r="I1" s="448"/>
      <c r="J1" s="448"/>
      <c r="K1" s="448"/>
      <c r="L1" s="449"/>
    </row>
    <row r="2" spans="1:12" ht="30" customHeight="1" thickBot="1">
      <c r="A2" s="465" t="s">
        <v>126</v>
      </c>
      <c r="B2" s="466"/>
      <c r="C2" s="466"/>
      <c r="D2" s="466"/>
      <c r="E2" s="466"/>
      <c r="F2" s="466"/>
      <c r="G2" s="466"/>
      <c r="H2" s="466"/>
      <c r="I2" s="466"/>
      <c r="J2" s="466"/>
      <c r="K2" s="466"/>
      <c r="L2" s="467"/>
    </row>
    <row r="3" spans="1:12" ht="128.25" customHeight="1" thickBot="1">
      <c r="A3" s="75" t="s">
        <v>45</v>
      </c>
      <c r="B3" s="171" t="s">
        <v>102</v>
      </c>
      <c r="C3" s="172" t="s">
        <v>68</v>
      </c>
      <c r="D3" s="172" t="s">
        <v>103</v>
      </c>
      <c r="E3" s="172" t="s">
        <v>75</v>
      </c>
      <c r="F3" s="172" t="s">
        <v>104</v>
      </c>
      <c r="G3" s="172" t="s">
        <v>105</v>
      </c>
      <c r="H3" s="172" t="s">
        <v>106</v>
      </c>
      <c r="I3" s="172" t="s">
        <v>127</v>
      </c>
      <c r="J3" s="172" t="s">
        <v>76</v>
      </c>
      <c r="K3" s="172" t="s">
        <v>69</v>
      </c>
      <c r="L3" s="76" t="s">
        <v>90</v>
      </c>
    </row>
    <row r="4" spans="1:12" ht="24.95" customHeight="1" thickBot="1">
      <c r="A4" s="46" t="s">
        <v>44</v>
      </c>
      <c r="B4" s="47">
        <f>[1]emploi2!F49</f>
        <v>7974</v>
      </c>
      <c r="C4" s="167">
        <v>1.1158475426278835</v>
      </c>
      <c r="D4" s="167">
        <v>2.8711133400200604</v>
      </c>
      <c r="E4" s="167">
        <v>8.4378134403209621</v>
      </c>
      <c r="F4" s="167">
        <v>5.9428284854563689</v>
      </c>
      <c r="G4" s="167">
        <v>12.337011033099298</v>
      </c>
      <c r="H4" s="167">
        <v>4.6890672016048143</v>
      </c>
      <c r="I4" s="167">
        <v>36.885656970912741</v>
      </c>
      <c r="J4" s="167">
        <v>27.620361083249744</v>
      </c>
      <c r="K4" s="167">
        <v>0.10030090270812438</v>
      </c>
      <c r="L4" s="48" t="s">
        <v>43</v>
      </c>
    </row>
    <row r="5" spans="1:12" ht="24.95" customHeight="1" thickBot="1">
      <c r="A5" s="49" t="s">
        <v>42</v>
      </c>
      <c r="B5" s="50">
        <f>[1]emploi2!F50</f>
        <v>7692</v>
      </c>
      <c r="C5" s="168">
        <v>0.27301092043681746</v>
      </c>
      <c r="D5" s="168">
        <v>1.1960478419136766</v>
      </c>
      <c r="E5" s="168">
        <v>10.712428497139886</v>
      </c>
      <c r="F5" s="168">
        <v>5.0962038481539258</v>
      </c>
      <c r="G5" s="168">
        <v>31.2142485699428</v>
      </c>
      <c r="H5" s="168">
        <v>4.1471658866354657</v>
      </c>
      <c r="I5" s="168">
        <v>30.512220488819551</v>
      </c>
      <c r="J5" s="168">
        <v>16.783671346853875</v>
      </c>
      <c r="K5" s="168">
        <v>6.500260010400416E-2</v>
      </c>
      <c r="L5" s="15" t="s">
        <v>384</v>
      </c>
    </row>
    <row r="6" spans="1:12" ht="24.95" customHeight="1" thickBot="1">
      <c r="A6" s="46" t="s">
        <v>41</v>
      </c>
      <c r="B6" s="47">
        <f>[1]emploi2!F51</f>
        <v>15457</v>
      </c>
      <c r="C6" s="167">
        <v>0.40760869565217389</v>
      </c>
      <c r="D6" s="167">
        <v>1.5010351966873705</v>
      </c>
      <c r="E6" s="167">
        <v>9.5302795031055894</v>
      </c>
      <c r="F6" s="167">
        <v>3.7784679089026914</v>
      </c>
      <c r="G6" s="167">
        <v>18.426501035196686</v>
      </c>
      <c r="H6" s="167">
        <v>4.8460144927536231</v>
      </c>
      <c r="I6" s="167">
        <v>37.81702898550725</v>
      </c>
      <c r="J6" s="167">
        <v>23.570134575569359</v>
      </c>
      <c r="K6" s="167">
        <v>0.1229296066252588</v>
      </c>
      <c r="L6" s="48" t="s">
        <v>40</v>
      </c>
    </row>
    <row r="7" spans="1:12" ht="24.95" customHeight="1" thickBot="1">
      <c r="A7" s="49" t="s">
        <v>39</v>
      </c>
      <c r="B7" s="50">
        <f>[1]emploi2!F52</f>
        <v>10252</v>
      </c>
      <c r="C7" s="168">
        <v>0.2731440835040484</v>
      </c>
      <c r="D7" s="168">
        <v>1.2291483757682178</v>
      </c>
      <c r="E7" s="168">
        <v>12.301238903521607</v>
      </c>
      <c r="F7" s="168">
        <v>4.8580626280362891</v>
      </c>
      <c r="G7" s="168">
        <v>21.100380450687737</v>
      </c>
      <c r="H7" s="168">
        <v>5.6189640035118522</v>
      </c>
      <c r="I7" s="168">
        <v>35.459955126329142</v>
      </c>
      <c r="J7" s="168">
        <v>19.003024095210222</v>
      </c>
      <c r="K7" s="168">
        <v>0.15608233343088479</v>
      </c>
      <c r="L7" s="51" t="s">
        <v>38</v>
      </c>
    </row>
    <row r="8" spans="1:12" ht="24.95" customHeight="1" thickBot="1">
      <c r="A8" s="46" t="s">
        <v>37</v>
      </c>
      <c r="B8" s="47">
        <f>[1]emploi2!F53</f>
        <v>14101</v>
      </c>
      <c r="C8" s="167">
        <v>0.41128917883988086</v>
      </c>
      <c r="D8" s="167">
        <v>3.2052191178556235</v>
      </c>
      <c r="E8" s="167">
        <v>11.019713515813359</v>
      </c>
      <c r="F8" s="167">
        <v>7.8854063253439231</v>
      </c>
      <c r="G8" s="167">
        <v>14.154020706282797</v>
      </c>
      <c r="H8" s="167">
        <v>5.9211459367465604</v>
      </c>
      <c r="I8" s="167">
        <v>36.05871507587576</v>
      </c>
      <c r="J8" s="167">
        <v>21.103389590129058</v>
      </c>
      <c r="K8" s="167">
        <v>0.24110055311303363</v>
      </c>
      <c r="L8" s="48" t="s">
        <v>36</v>
      </c>
    </row>
    <row r="9" spans="1:12" ht="24.95" customHeight="1" thickBot="1">
      <c r="A9" s="49" t="s">
        <v>35</v>
      </c>
      <c r="B9" s="50">
        <f>[1]emploi2!F54</f>
        <v>18084</v>
      </c>
      <c r="C9" s="168">
        <v>0.23222381952891741</v>
      </c>
      <c r="D9" s="168">
        <v>1.8688488333517641</v>
      </c>
      <c r="E9" s="168">
        <v>12.108813446864978</v>
      </c>
      <c r="F9" s="168">
        <v>6.4138007298462902</v>
      </c>
      <c r="G9" s="168">
        <v>14.884441004091563</v>
      </c>
      <c r="H9" s="168">
        <v>7.7518522614176719</v>
      </c>
      <c r="I9" s="168">
        <v>35.331195399756716</v>
      </c>
      <c r="J9" s="168">
        <v>21.276125179697004</v>
      </c>
      <c r="K9" s="168">
        <v>0.13269932544509566</v>
      </c>
      <c r="L9" s="51" t="s">
        <v>34</v>
      </c>
    </row>
    <row r="10" spans="1:12" ht="24.95" customHeight="1" thickBot="1">
      <c r="A10" s="46" t="s">
        <v>33</v>
      </c>
      <c r="B10" s="47">
        <f>[1]emploi2!F55</f>
        <v>7258</v>
      </c>
      <c r="C10" s="167">
        <v>0.26181617748380875</v>
      </c>
      <c r="D10" s="167">
        <v>2.3425657985393413</v>
      </c>
      <c r="E10" s="167">
        <v>10.803362270910844</v>
      </c>
      <c r="F10" s="167">
        <v>3.6792062835882602</v>
      </c>
      <c r="G10" s="167">
        <v>13.655780625602866</v>
      </c>
      <c r="H10" s="167">
        <v>7.950943916218824</v>
      </c>
      <c r="I10" s="167">
        <v>42.414220752377013</v>
      </c>
      <c r="J10" s="167">
        <v>18.781865784759542</v>
      </c>
      <c r="K10" s="167">
        <v>0.11023839051949842</v>
      </c>
      <c r="L10" s="48" t="s">
        <v>32</v>
      </c>
    </row>
    <row r="11" spans="1:12" ht="24.95" customHeight="1" thickBot="1">
      <c r="A11" s="49" t="s">
        <v>31</v>
      </c>
      <c r="B11" s="50">
        <f>[1]emploi2!F56</f>
        <v>16405</v>
      </c>
      <c r="C11" s="168">
        <v>0.90210898451785937</v>
      </c>
      <c r="D11" s="168">
        <v>1.6579300256003899</v>
      </c>
      <c r="E11" s="168">
        <v>6.9547726441545779</v>
      </c>
      <c r="F11" s="168">
        <v>4.2057783737656953</v>
      </c>
      <c r="G11" s="168">
        <v>11.337315616237962</v>
      </c>
      <c r="H11" s="168">
        <v>3.3768133609655004</v>
      </c>
      <c r="I11" s="168">
        <v>40.162135803974152</v>
      </c>
      <c r="J11" s="168">
        <v>31.25076191637206</v>
      </c>
      <c r="K11" s="168">
        <v>0.15238327441180055</v>
      </c>
      <c r="L11" s="51" t="s">
        <v>30</v>
      </c>
    </row>
    <row r="12" spans="1:12" ht="24.95" customHeight="1" thickBot="1">
      <c r="A12" s="46" t="s">
        <v>29</v>
      </c>
      <c r="B12" s="47">
        <f>[1]emploi2!F57</f>
        <v>14042</v>
      </c>
      <c r="C12" s="167">
        <v>0.47714000854579119</v>
      </c>
      <c r="D12" s="167">
        <v>1.8302236148696767</v>
      </c>
      <c r="E12" s="167">
        <v>10.005697194131891</v>
      </c>
      <c r="F12" s="167">
        <v>4.3227460475715711</v>
      </c>
      <c r="G12" s="167">
        <v>12.092294544936619</v>
      </c>
      <c r="H12" s="167">
        <v>5.0206523287281017</v>
      </c>
      <c r="I12" s="167">
        <v>35.386697051702036</v>
      </c>
      <c r="J12" s="167">
        <v>30.686511892892749</v>
      </c>
      <c r="K12" s="167">
        <v>0.17803731662156388</v>
      </c>
      <c r="L12" s="48" t="s">
        <v>28</v>
      </c>
    </row>
    <row r="13" spans="1:12" ht="24.95" customHeight="1" thickBot="1">
      <c r="A13" s="49" t="s">
        <v>27</v>
      </c>
      <c r="B13" s="50">
        <f>[1]emploi2!F58</f>
        <v>24789</v>
      </c>
      <c r="C13" s="168">
        <v>0.45181330428819233</v>
      </c>
      <c r="D13" s="168">
        <v>1.8839001169873735</v>
      </c>
      <c r="E13" s="168">
        <v>10.512727419419903</v>
      </c>
      <c r="F13" s="168">
        <v>4.6068820847956751</v>
      </c>
      <c r="G13" s="168">
        <v>14.62342167897051</v>
      </c>
      <c r="H13" s="168">
        <v>6.9143571745532286</v>
      </c>
      <c r="I13" s="168">
        <v>42.071079914478197</v>
      </c>
      <c r="J13" s="168">
        <v>18.762354270039129</v>
      </c>
      <c r="K13" s="168">
        <v>0.17346403646778813</v>
      </c>
      <c r="L13" s="51" t="s">
        <v>26</v>
      </c>
    </row>
    <row r="14" spans="1:12" ht="24.95" customHeight="1" thickBot="1">
      <c r="A14" s="46" t="s">
        <v>25</v>
      </c>
      <c r="B14" s="47">
        <f>[1]emploi2!F59</f>
        <v>10305</v>
      </c>
      <c r="C14" s="167">
        <v>0.23291925465838509</v>
      </c>
      <c r="D14" s="167">
        <v>2.6300465838509317</v>
      </c>
      <c r="E14" s="167">
        <v>15.799689440993788</v>
      </c>
      <c r="F14" s="167">
        <v>8.0065993788819867</v>
      </c>
      <c r="G14" s="167">
        <v>24.534161490683228</v>
      </c>
      <c r="H14" s="167">
        <v>7.0069875776397517</v>
      </c>
      <c r="I14" s="167">
        <v>27.280667701863354</v>
      </c>
      <c r="J14" s="167">
        <v>14.392468944099379</v>
      </c>
      <c r="K14" s="167">
        <v>0.11645962732919254</v>
      </c>
      <c r="L14" s="48" t="s">
        <v>24</v>
      </c>
    </row>
    <row r="15" spans="1:12" ht="24.95" customHeight="1" thickBot="1">
      <c r="A15" s="49" t="s">
        <v>23</v>
      </c>
      <c r="B15" s="50">
        <f>[1]emploi2!F60</f>
        <v>13086</v>
      </c>
      <c r="C15" s="168">
        <v>0.28276652655712647</v>
      </c>
      <c r="D15" s="168">
        <v>1.6813144822315627</v>
      </c>
      <c r="E15" s="168">
        <v>13.664501337409247</v>
      </c>
      <c r="F15" s="168">
        <v>5.9763087504776458</v>
      </c>
      <c r="G15" s="168">
        <v>20.045854031333587</v>
      </c>
      <c r="H15" s="168">
        <v>9.9656094764998091</v>
      </c>
      <c r="I15" s="168">
        <v>34.64272067252579</v>
      </c>
      <c r="J15" s="168">
        <v>13.664501337409247</v>
      </c>
      <c r="K15" s="168">
        <v>7.6423385555980133E-2</v>
      </c>
      <c r="L15" s="51" t="s">
        <v>22</v>
      </c>
    </row>
    <row r="16" spans="1:12" ht="24.95" customHeight="1" thickBot="1">
      <c r="A16" s="46" t="s">
        <v>21</v>
      </c>
      <c r="B16" s="47">
        <f>[1]emploi2!F61</f>
        <v>35602</v>
      </c>
      <c r="C16" s="167">
        <v>0.74712805100693758</v>
      </c>
      <c r="D16" s="167">
        <v>2.0784765328764432</v>
      </c>
      <c r="E16" s="167">
        <v>16.658708535797544</v>
      </c>
      <c r="F16" s="167">
        <v>8.9234053310114323</v>
      </c>
      <c r="G16" s="167">
        <v>17.588405471449036</v>
      </c>
      <c r="H16" s="167">
        <v>9.5666095553745478</v>
      </c>
      <c r="I16" s="167">
        <v>31.738898407437578</v>
      </c>
      <c r="J16" s="167">
        <v>12.552313007330843</v>
      </c>
      <c r="K16" s="167">
        <v>0.14605510771564195</v>
      </c>
      <c r="L16" s="48" t="s">
        <v>20</v>
      </c>
    </row>
    <row r="17" spans="1:12" ht="24.95" customHeight="1" thickBot="1">
      <c r="A17" s="49" t="s">
        <v>19</v>
      </c>
      <c r="B17" s="50">
        <f>[1]emploi2!F62</f>
        <v>35025</v>
      </c>
      <c r="C17" s="168">
        <v>0.94789436117059234</v>
      </c>
      <c r="D17" s="168">
        <v>2.089935760171306</v>
      </c>
      <c r="E17" s="168">
        <v>22.406852248394003</v>
      </c>
      <c r="F17" s="168">
        <v>16.825124910778015</v>
      </c>
      <c r="G17" s="168">
        <v>17.907209136331193</v>
      </c>
      <c r="H17" s="168">
        <v>8.7166309778729474</v>
      </c>
      <c r="I17" s="168">
        <v>20.448251249107781</v>
      </c>
      <c r="J17" s="168">
        <v>10.566738044254103</v>
      </c>
      <c r="K17" s="168">
        <v>9.1363311920057103E-2</v>
      </c>
      <c r="L17" s="51" t="s">
        <v>18</v>
      </c>
    </row>
    <row r="18" spans="1:12" ht="24.95" customHeight="1" thickBot="1">
      <c r="A18" s="46" t="s">
        <v>17</v>
      </c>
      <c r="B18" s="47">
        <f>[1]emploi2!F63</f>
        <v>9957</v>
      </c>
      <c r="C18" s="167">
        <v>0.33142512805061763</v>
      </c>
      <c r="D18" s="167">
        <v>2.0186803253992167</v>
      </c>
      <c r="E18" s="167">
        <v>17.013156573265039</v>
      </c>
      <c r="F18" s="167">
        <v>5.1923270061263436</v>
      </c>
      <c r="G18" s="167">
        <v>19.423521140905894</v>
      </c>
      <c r="H18" s="167">
        <v>7.7031234307522345</v>
      </c>
      <c r="I18" s="167">
        <v>33.001908205282717</v>
      </c>
      <c r="J18" s="167">
        <v>15.094908104850861</v>
      </c>
      <c r="K18" s="167">
        <v>0.22095008536707844</v>
      </c>
      <c r="L18" s="48" t="s">
        <v>16</v>
      </c>
    </row>
    <row r="19" spans="1:12" ht="24.95" customHeight="1" thickBot="1">
      <c r="A19" s="49" t="s">
        <v>15</v>
      </c>
      <c r="B19" s="50">
        <f>[1]emploi2!F64</f>
        <v>26764</v>
      </c>
      <c r="C19" s="168">
        <v>0.26153558752101624</v>
      </c>
      <c r="D19" s="168">
        <v>3.3626004109844945</v>
      </c>
      <c r="E19" s="168">
        <v>18.184195778068371</v>
      </c>
      <c r="F19" s="168">
        <v>7.4462917989912194</v>
      </c>
      <c r="G19" s="168">
        <v>17.182888100130768</v>
      </c>
      <c r="H19" s="168">
        <v>7.5807958154305997</v>
      </c>
      <c r="I19" s="168">
        <v>32.875023351391746</v>
      </c>
      <c r="J19" s="168">
        <v>12.990846254436764</v>
      </c>
      <c r="K19" s="168">
        <v>0.11582290304502148</v>
      </c>
      <c r="L19" s="51" t="s">
        <v>14</v>
      </c>
    </row>
    <row r="20" spans="1:12" ht="24.95" customHeight="1" thickBot="1">
      <c r="A20" s="46" t="s">
        <v>13</v>
      </c>
      <c r="B20" s="47">
        <f>[1]emploi2!F65</f>
        <v>9074</v>
      </c>
      <c r="C20" s="167">
        <v>0.52898391007273526</v>
      </c>
      <c r="D20" s="167">
        <v>2.0718536477848799</v>
      </c>
      <c r="E20" s="167">
        <v>13.048269781794136</v>
      </c>
      <c r="F20" s="167">
        <v>4.2759532730879437</v>
      </c>
      <c r="G20" s="167">
        <v>21.622217324223055</v>
      </c>
      <c r="H20" s="167">
        <v>5.8518845051796342</v>
      </c>
      <c r="I20" s="167">
        <v>34.097421203438394</v>
      </c>
      <c r="J20" s="167">
        <v>18.327088384394976</v>
      </c>
      <c r="K20" s="167">
        <v>0.17632797002424511</v>
      </c>
      <c r="L20" s="48" t="s">
        <v>12</v>
      </c>
    </row>
    <row r="21" spans="1:12" ht="24.95" customHeight="1" thickBot="1">
      <c r="A21" s="49" t="s">
        <v>11</v>
      </c>
      <c r="B21" s="50">
        <f>[1]emploi2!F66</f>
        <v>6719</v>
      </c>
      <c r="C21" s="168">
        <v>0.35719601131120704</v>
      </c>
      <c r="D21" s="168">
        <v>1.9348117279357047</v>
      </c>
      <c r="E21" s="168">
        <v>32.44530436076797</v>
      </c>
      <c r="F21" s="168">
        <v>9.9568388152998963</v>
      </c>
      <c r="G21" s="168">
        <v>14.778984968001192</v>
      </c>
      <c r="H21" s="168">
        <v>6.8164905491888677</v>
      </c>
      <c r="I21" s="168">
        <v>21.461527012948356</v>
      </c>
      <c r="J21" s="168">
        <v>11.99583271320137</v>
      </c>
      <c r="K21" s="168">
        <v>0.25301384134543831</v>
      </c>
      <c r="L21" s="51" t="s">
        <v>10</v>
      </c>
    </row>
    <row r="22" spans="1:12" ht="24.95" customHeight="1" thickBot="1">
      <c r="A22" s="46" t="s">
        <v>9</v>
      </c>
      <c r="B22" s="47">
        <f>[1]emploi2!F67</f>
        <v>18371</v>
      </c>
      <c r="C22" s="167">
        <v>0.82185816143253687</v>
      </c>
      <c r="D22" s="167">
        <v>2.0736950960648777</v>
      </c>
      <c r="E22" s="167">
        <v>8.3002231535405215</v>
      </c>
      <c r="F22" s="167">
        <v>4.5664834267675394</v>
      </c>
      <c r="G22" s="167">
        <v>14.064115822130299</v>
      </c>
      <c r="H22" s="167">
        <v>6.6837206770804984</v>
      </c>
      <c r="I22" s="167">
        <v>36.11277417950253</v>
      </c>
      <c r="J22" s="167">
        <v>27.241060251455941</v>
      </c>
      <c r="K22" s="167">
        <v>0.13606923202525445</v>
      </c>
      <c r="L22" s="48" t="s">
        <v>8</v>
      </c>
    </row>
    <row r="23" spans="1:12" ht="24.95" customHeight="1" thickBot="1">
      <c r="A23" s="49" t="s">
        <v>7</v>
      </c>
      <c r="B23" s="50">
        <f>[1]emploi2!F68</f>
        <v>27099</v>
      </c>
      <c r="C23" s="168">
        <v>0.9041591320072333</v>
      </c>
      <c r="D23" s="168">
        <v>3.0593792670775364</v>
      </c>
      <c r="E23" s="168">
        <v>10.366461231870687</v>
      </c>
      <c r="F23" s="168">
        <v>7.4325571096431347</v>
      </c>
      <c r="G23" s="168">
        <v>14.621544820459832</v>
      </c>
      <c r="H23" s="168">
        <v>6.8457762851976227</v>
      </c>
      <c r="I23" s="168">
        <v>31.184263940657637</v>
      </c>
      <c r="J23" s="168">
        <v>25.40133594124811</v>
      </c>
      <c r="K23" s="168">
        <v>0.18452227183821088</v>
      </c>
      <c r="L23" s="51" t="s">
        <v>6</v>
      </c>
    </row>
    <row r="24" spans="1:12" ht="24.95" customHeight="1" thickBot="1">
      <c r="A24" s="46" t="s">
        <v>5</v>
      </c>
      <c r="B24" s="47">
        <f>[1]emploi2!F69</f>
        <v>34989</v>
      </c>
      <c r="C24" s="167">
        <v>0.98885395827379252</v>
      </c>
      <c r="D24" s="167">
        <v>1.7805087167762217</v>
      </c>
      <c r="E24" s="167">
        <v>10.520148613889683</v>
      </c>
      <c r="F24" s="167">
        <v>10.400114318376678</v>
      </c>
      <c r="G24" s="167">
        <v>12.829379822806516</v>
      </c>
      <c r="H24" s="167">
        <v>4.0668762503572449</v>
      </c>
      <c r="I24" s="167">
        <v>25.850242926550443</v>
      </c>
      <c r="J24" s="167">
        <v>33.426693340954557</v>
      </c>
      <c r="K24" s="167">
        <v>0.13718205201486139</v>
      </c>
      <c r="L24" s="48" t="s">
        <v>4</v>
      </c>
    </row>
    <row r="25" spans="1:12" s="5" customFormat="1" ht="24.95" customHeight="1" thickBot="1">
      <c r="A25" s="52" t="s">
        <v>3</v>
      </c>
      <c r="B25" s="56">
        <f>[1]emploi2!F70</f>
        <v>363045</v>
      </c>
      <c r="C25" s="169">
        <v>0.61231404025351954</v>
      </c>
      <c r="D25" s="169">
        <v>2.1622425622987529</v>
      </c>
      <c r="E25" s="169">
        <v>13.509471173312694</v>
      </c>
      <c r="F25" s="169">
        <v>7.6193571666634528</v>
      </c>
      <c r="G25" s="169">
        <v>16.379607160465941</v>
      </c>
      <c r="H25" s="169">
        <v>6.7707113915752419</v>
      </c>
      <c r="I25" s="169">
        <v>32.465590044319086</v>
      </c>
      <c r="J25" s="169">
        <v>20.336924216841254</v>
      </c>
      <c r="K25" s="169">
        <v>0.1437822442700572</v>
      </c>
      <c r="L25" s="53" t="s">
        <v>2</v>
      </c>
    </row>
    <row r="26" spans="1:12" s="5" customFormat="1" ht="24.95" customHeight="1" thickBot="1">
      <c r="A26" s="54" t="s">
        <v>1</v>
      </c>
      <c r="B26" s="57">
        <v>2386425</v>
      </c>
      <c r="C26" s="170">
        <v>3.7176562481666919</v>
      </c>
      <c r="D26" s="170">
        <v>1.9355966067660186</v>
      </c>
      <c r="E26" s="170">
        <v>19.828854892482219</v>
      </c>
      <c r="F26" s="170">
        <v>11.347278490242189</v>
      </c>
      <c r="G26" s="170">
        <v>14.384997292989093</v>
      </c>
      <c r="H26" s="170">
        <v>5.3051128144700206</v>
      </c>
      <c r="I26" s="170">
        <v>29.288852311183895</v>
      </c>
      <c r="J26" s="170">
        <v>14.028476413805588</v>
      </c>
      <c r="K26" s="170">
        <v>0.16317492989428409</v>
      </c>
      <c r="L26" s="55" t="s">
        <v>0</v>
      </c>
    </row>
    <row r="27" spans="1:12" ht="15" customHeight="1"/>
    <row r="28" spans="1:12" ht="15" customHeight="1" thickBot="1"/>
    <row r="29" spans="1:12" ht="60" customHeight="1" thickBot="1">
      <c r="A29" s="447" t="s">
        <v>125</v>
      </c>
      <c r="B29" s="448"/>
      <c r="C29" s="448"/>
      <c r="D29" s="448"/>
      <c r="E29" s="448"/>
      <c r="F29" s="448"/>
      <c r="G29" s="448"/>
      <c r="H29" s="448"/>
      <c r="I29" s="448"/>
      <c r="J29" s="448"/>
      <c r="K29" s="448"/>
      <c r="L29" s="449"/>
    </row>
    <row r="30" spans="1:12" ht="30" customHeight="1" thickBot="1">
      <c r="A30" s="465" t="s">
        <v>128</v>
      </c>
      <c r="B30" s="466"/>
      <c r="C30" s="466"/>
      <c r="D30" s="466"/>
      <c r="E30" s="466"/>
      <c r="F30" s="466"/>
      <c r="G30" s="466"/>
      <c r="H30" s="466"/>
      <c r="I30" s="466"/>
      <c r="J30" s="466"/>
      <c r="K30" s="466"/>
      <c r="L30" s="467"/>
    </row>
    <row r="31" spans="1:12" ht="126.75" customHeight="1" thickBot="1">
      <c r="A31" s="75" t="s">
        <v>45</v>
      </c>
      <c r="B31" s="171" t="s">
        <v>102</v>
      </c>
      <c r="C31" s="172" t="s">
        <v>68</v>
      </c>
      <c r="D31" s="172" t="s">
        <v>103</v>
      </c>
      <c r="E31" s="172" t="s">
        <v>75</v>
      </c>
      <c r="F31" s="172" t="s">
        <v>104</v>
      </c>
      <c r="G31" s="172" t="s">
        <v>105</v>
      </c>
      <c r="H31" s="172" t="s">
        <v>106</v>
      </c>
      <c r="I31" s="172" t="s">
        <v>127</v>
      </c>
      <c r="J31" s="172" t="s">
        <v>76</v>
      </c>
      <c r="K31" s="172" t="s">
        <v>69</v>
      </c>
      <c r="L31" s="76" t="s">
        <v>90</v>
      </c>
    </row>
    <row r="32" spans="1:12" ht="24.95" customHeight="1" thickBot="1">
      <c r="A32" s="46" t="s">
        <v>44</v>
      </c>
      <c r="B32" s="47">
        <v>5154</v>
      </c>
      <c r="C32" s="167">
        <v>1.7070805043646946</v>
      </c>
      <c r="D32" s="167">
        <v>3.9961202715809891</v>
      </c>
      <c r="E32" s="167">
        <v>7.8370514064015513</v>
      </c>
      <c r="F32" s="167">
        <v>8.845780795344325</v>
      </c>
      <c r="G32" s="167">
        <v>13.094083414161009</v>
      </c>
      <c r="H32" s="167">
        <v>6.2851600387972839</v>
      </c>
      <c r="I32" s="167">
        <v>32.88069835111542</v>
      </c>
      <c r="J32" s="167">
        <v>25.237633365664401</v>
      </c>
      <c r="K32" s="167">
        <v>0.11639185257032007</v>
      </c>
      <c r="L32" s="48" t="s">
        <v>43</v>
      </c>
    </row>
    <row r="33" spans="1:12" ht="24.95" customHeight="1" thickBot="1">
      <c r="A33" s="49" t="s">
        <v>42</v>
      </c>
      <c r="B33" s="50">
        <v>5436</v>
      </c>
      <c r="C33" s="168">
        <v>0.33112582781456956</v>
      </c>
      <c r="D33" s="168">
        <v>1.2325239146431199</v>
      </c>
      <c r="E33" s="168">
        <v>9.7130242825607063</v>
      </c>
      <c r="F33" s="168">
        <v>6.9720382634289919</v>
      </c>
      <c r="G33" s="168">
        <v>38.576158940397349</v>
      </c>
      <c r="H33" s="168">
        <v>5.1140544518027964</v>
      </c>
      <c r="I33" s="168">
        <v>22.626931567328917</v>
      </c>
      <c r="J33" s="168">
        <v>15.415746872700515</v>
      </c>
      <c r="K33" s="168">
        <v>1.839587932303164E-2</v>
      </c>
      <c r="L33" s="15" t="s">
        <v>384</v>
      </c>
    </row>
    <row r="34" spans="1:12" ht="24.95" customHeight="1" thickBot="1">
      <c r="A34" s="46" t="s">
        <v>41</v>
      </c>
      <c r="B34" s="47">
        <v>10344</v>
      </c>
      <c r="C34" s="167">
        <v>0.49303944315545239</v>
      </c>
      <c r="D34" s="167">
        <v>1.6918020108275329</v>
      </c>
      <c r="E34" s="167">
        <v>9.6287703016241295</v>
      </c>
      <c r="F34" s="167">
        <v>5.1044083526682131</v>
      </c>
      <c r="G34" s="167">
        <v>22.389791183294662</v>
      </c>
      <c r="H34" s="167">
        <v>6.148491879350348</v>
      </c>
      <c r="I34" s="167">
        <v>30.442768754833722</v>
      </c>
      <c r="J34" s="167">
        <v>23.955916473317867</v>
      </c>
      <c r="K34" s="167">
        <v>0.14501160092807425</v>
      </c>
      <c r="L34" s="48" t="s">
        <v>40</v>
      </c>
    </row>
    <row r="35" spans="1:12" ht="24.95" customHeight="1" thickBot="1">
      <c r="A35" s="49" t="s">
        <v>39</v>
      </c>
      <c r="B35" s="50">
        <v>6782</v>
      </c>
      <c r="C35" s="168">
        <v>0.38336773813034503</v>
      </c>
      <c r="D35" s="168">
        <v>1.3417870834562076</v>
      </c>
      <c r="E35" s="168">
        <v>12.429961663226187</v>
      </c>
      <c r="F35" s="168">
        <v>6.8416396343261576</v>
      </c>
      <c r="G35" s="168">
        <v>25.479209672662932</v>
      </c>
      <c r="H35" s="168">
        <v>7.6083751105868469</v>
      </c>
      <c r="I35" s="168">
        <v>27.690946623414924</v>
      </c>
      <c r="J35" s="168">
        <v>18.12149808316131</v>
      </c>
      <c r="K35" s="168">
        <v>0.10321439103509289</v>
      </c>
      <c r="L35" s="51" t="s">
        <v>38</v>
      </c>
    </row>
    <row r="36" spans="1:12" ht="24.95" customHeight="1" thickBot="1">
      <c r="A36" s="46" t="s">
        <v>37</v>
      </c>
      <c r="B36" s="47">
        <v>9265</v>
      </c>
      <c r="C36" s="167">
        <v>0.59356788258148063</v>
      </c>
      <c r="D36" s="167">
        <v>4.3600259011439668</v>
      </c>
      <c r="E36" s="167">
        <v>9.1949061083531181</v>
      </c>
      <c r="F36" s="167">
        <v>11.623138355277359</v>
      </c>
      <c r="G36" s="167">
        <v>17.030002158428665</v>
      </c>
      <c r="H36" s="167">
        <v>8.0185624865098202</v>
      </c>
      <c r="I36" s="167">
        <v>30.60651845456508</v>
      </c>
      <c r="J36" s="167">
        <v>18.379020073386574</v>
      </c>
      <c r="K36" s="167">
        <v>0.19425857975393912</v>
      </c>
      <c r="L36" s="48" t="s">
        <v>36</v>
      </c>
    </row>
    <row r="37" spans="1:12" ht="24.95" customHeight="1" thickBot="1">
      <c r="A37" s="49" t="s">
        <v>35</v>
      </c>
      <c r="B37" s="50">
        <v>11945</v>
      </c>
      <c r="C37" s="168">
        <v>0.34321111669177967</v>
      </c>
      <c r="D37" s="168">
        <v>2.3020257826887662</v>
      </c>
      <c r="E37" s="168">
        <v>10.254478486522686</v>
      </c>
      <c r="F37" s="168">
        <v>9.2332161392934875</v>
      </c>
      <c r="G37" s="168">
        <v>17.194039845973549</v>
      </c>
      <c r="H37" s="168">
        <v>10.739996651598862</v>
      </c>
      <c r="I37" s="168">
        <v>28.888330822032483</v>
      </c>
      <c r="J37" s="168">
        <v>20.91913611250628</v>
      </c>
      <c r="K37" s="168">
        <v>0.12556504269211452</v>
      </c>
      <c r="L37" s="51" t="s">
        <v>34</v>
      </c>
    </row>
    <row r="38" spans="1:12" ht="24.95" customHeight="1" thickBot="1">
      <c r="A38" s="46" t="s">
        <v>33</v>
      </c>
      <c r="B38" s="47">
        <v>4725</v>
      </c>
      <c r="C38" s="167">
        <v>0.35978835978835977</v>
      </c>
      <c r="D38" s="167">
        <v>3.0052910052910051</v>
      </c>
      <c r="E38" s="167">
        <v>9.4603174603174605</v>
      </c>
      <c r="F38" s="167">
        <v>5.2063492063492065</v>
      </c>
      <c r="G38" s="167">
        <v>16.571428571428573</v>
      </c>
      <c r="H38" s="167">
        <v>11.174603174603174</v>
      </c>
      <c r="I38" s="167">
        <v>36</v>
      </c>
      <c r="J38" s="167">
        <v>18.074074074074073</v>
      </c>
      <c r="K38" s="167">
        <v>0.14814814814814814</v>
      </c>
      <c r="L38" s="48" t="s">
        <v>32</v>
      </c>
    </row>
    <row r="39" spans="1:12" ht="24.95" customHeight="1" thickBot="1">
      <c r="A39" s="49" t="s">
        <v>31</v>
      </c>
      <c r="B39" s="50">
        <v>9255</v>
      </c>
      <c r="C39" s="168">
        <v>1.3290113452188006</v>
      </c>
      <c r="D39" s="168">
        <v>1.9448946515397085</v>
      </c>
      <c r="E39" s="168">
        <v>8.4062668827660723</v>
      </c>
      <c r="F39" s="168">
        <v>6.4937871420853597</v>
      </c>
      <c r="G39" s="168">
        <v>14.078876283090223</v>
      </c>
      <c r="H39" s="168">
        <v>4.2247433819556992</v>
      </c>
      <c r="I39" s="168">
        <v>33.51701782820097</v>
      </c>
      <c r="J39" s="168">
        <v>29.886547811993513</v>
      </c>
      <c r="K39" s="168">
        <v>0.11885467314964883</v>
      </c>
      <c r="L39" s="51" t="s">
        <v>30</v>
      </c>
    </row>
    <row r="40" spans="1:12" ht="24.95" customHeight="1" thickBot="1">
      <c r="A40" s="46" t="s">
        <v>29</v>
      </c>
      <c r="B40" s="47">
        <v>8728</v>
      </c>
      <c r="C40" s="167">
        <v>0.67598533455545373</v>
      </c>
      <c r="D40" s="167">
        <v>2.1769019248395969</v>
      </c>
      <c r="E40" s="167">
        <v>9.5669110907424386</v>
      </c>
      <c r="F40" s="167">
        <v>6.0953253895508706</v>
      </c>
      <c r="G40" s="167">
        <v>14.470669110907425</v>
      </c>
      <c r="H40" s="167">
        <v>6.4963336388634279</v>
      </c>
      <c r="I40" s="167">
        <v>29.537121906507792</v>
      </c>
      <c r="J40" s="167">
        <v>30.831805682859763</v>
      </c>
      <c r="K40" s="167">
        <v>0.14894592117323557</v>
      </c>
      <c r="L40" s="48" t="s">
        <v>28</v>
      </c>
    </row>
    <row r="41" spans="1:12" ht="24.95" customHeight="1" thickBot="1">
      <c r="A41" s="49" t="s">
        <v>27</v>
      </c>
      <c r="B41" s="50">
        <v>15880</v>
      </c>
      <c r="C41" s="168">
        <v>0.62972292191435764</v>
      </c>
      <c r="D41" s="168">
        <v>2.2732997481108312</v>
      </c>
      <c r="E41" s="168">
        <v>10</v>
      </c>
      <c r="F41" s="168">
        <v>6.738035264483627</v>
      </c>
      <c r="G41" s="168">
        <v>17.858942065491185</v>
      </c>
      <c r="H41" s="168">
        <v>9.5340050377833752</v>
      </c>
      <c r="I41" s="168">
        <v>34.030226700251887</v>
      </c>
      <c r="J41" s="168">
        <v>18.759445843828715</v>
      </c>
      <c r="K41" s="168">
        <v>0.17632241813602015</v>
      </c>
      <c r="L41" s="51" t="s">
        <v>26</v>
      </c>
    </row>
    <row r="42" spans="1:12" ht="24.95" customHeight="1" thickBot="1">
      <c r="A42" s="46" t="s">
        <v>25</v>
      </c>
      <c r="B42" s="47">
        <v>7190</v>
      </c>
      <c r="C42" s="167">
        <v>0.30598052851182195</v>
      </c>
      <c r="D42" s="167">
        <v>3.2545201668984696</v>
      </c>
      <c r="E42" s="167">
        <v>12.767732962447845</v>
      </c>
      <c r="F42" s="167">
        <v>11.126564673157162</v>
      </c>
      <c r="G42" s="167">
        <v>28.929068150208622</v>
      </c>
      <c r="H42" s="167">
        <v>9.3602225312934628</v>
      </c>
      <c r="I42" s="167">
        <v>22.183588317107095</v>
      </c>
      <c r="J42" s="167">
        <v>12.002781641168289</v>
      </c>
      <c r="K42" s="167">
        <v>6.9541029207232263E-2</v>
      </c>
      <c r="L42" s="48" t="s">
        <v>24</v>
      </c>
    </row>
    <row r="43" spans="1:12" ht="24.95" customHeight="1" thickBot="1">
      <c r="A43" s="49" t="s">
        <v>23</v>
      </c>
      <c r="B43" s="50">
        <v>9153</v>
      </c>
      <c r="C43" s="168">
        <v>0.29498525073746312</v>
      </c>
      <c r="D43" s="168">
        <v>1.9884190975636404</v>
      </c>
      <c r="E43" s="168">
        <v>11.930514585381841</v>
      </c>
      <c r="F43" s="168">
        <v>8.2923631596197964</v>
      </c>
      <c r="G43" s="168">
        <v>23.161804872719326</v>
      </c>
      <c r="H43" s="168">
        <v>13.514694635638588</v>
      </c>
      <c r="I43" s="168">
        <v>28.427837867365891</v>
      </c>
      <c r="J43" s="168">
        <v>12.323828253031794</v>
      </c>
      <c r="K43" s="168">
        <v>6.5552277941658479E-2</v>
      </c>
      <c r="L43" s="51" t="s">
        <v>22</v>
      </c>
    </row>
    <row r="44" spans="1:12" ht="24.95" customHeight="1" thickBot="1">
      <c r="A44" s="46" t="s">
        <v>21</v>
      </c>
      <c r="B44" s="47">
        <v>25097</v>
      </c>
      <c r="C44" s="167">
        <v>0.84070443860068544</v>
      </c>
      <c r="D44" s="167">
        <v>2.6057853215395648</v>
      </c>
      <c r="E44" s="167">
        <v>13.200255000398439</v>
      </c>
      <c r="F44" s="167">
        <v>12.363534943023348</v>
      </c>
      <c r="G44" s="167">
        <v>19.917921746752729</v>
      </c>
      <c r="H44" s="167">
        <v>13.005020320344251</v>
      </c>
      <c r="I44" s="167">
        <v>26.408478763248066</v>
      </c>
      <c r="J44" s="167">
        <v>11.514861741971472</v>
      </c>
      <c r="K44" s="167">
        <v>0.14343772412144393</v>
      </c>
      <c r="L44" s="48" t="s">
        <v>20</v>
      </c>
    </row>
    <row r="45" spans="1:12" ht="24.95" customHeight="1" thickBot="1">
      <c r="A45" s="49" t="s">
        <v>19</v>
      </c>
      <c r="B45" s="50">
        <v>25833</v>
      </c>
      <c r="C45" s="168">
        <v>1.0180776526148725</v>
      </c>
      <c r="D45" s="168">
        <v>2.5277745519297024</v>
      </c>
      <c r="E45" s="168">
        <v>16.56795571555762</v>
      </c>
      <c r="F45" s="168">
        <v>22.521580923624821</v>
      </c>
      <c r="G45" s="168">
        <v>19.718964115666008</v>
      </c>
      <c r="H45" s="168">
        <v>11.322726744861225</v>
      </c>
      <c r="I45" s="168">
        <v>17.504741996670926</v>
      </c>
      <c r="J45" s="168">
        <v>8.7484999806449117</v>
      </c>
      <c r="K45" s="168">
        <v>6.9678318429915231E-2</v>
      </c>
      <c r="L45" s="51" t="s">
        <v>18</v>
      </c>
    </row>
    <row r="46" spans="1:12" ht="24.95" customHeight="1" thickBot="1">
      <c r="A46" s="46" t="s">
        <v>17</v>
      </c>
      <c r="B46" s="47">
        <v>6721</v>
      </c>
      <c r="C46" s="167">
        <v>0.47619047619047616</v>
      </c>
      <c r="D46" s="167">
        <v>2.3809523809523809</v>
      </c>
      <c r="E46" s="167">
        <v>16.36904761904762</v>
      </c>
      <c r="F46" s="167">
        <v>7.4255952380952381</v>
      </c>
      <c r="G46" s="167">
        <v>22.55952380952381</v>
      </c>
      <c r="H46" s="167">
        <v>10.223214285714286</v>
      </c>
      <c r="I46" s="167">
        <v>26.845238095238095</v>
      </c>
      <c r="J46" s="167">
        <v>13.645833333333336</v>
      </c>
      <c r="K46" s="167">
        <v>7.4404761904761904E-2</v>
      </c>
      <c r="L46" s="48" t="s">
        <v>16</v>
      </c>
    </row>
    <row r="47" spans="1:12" ht="24.95" customHeight="1" thickBot="1">
      <c r="A47" s="49" t="s">
        <v>15</v>
      </c>
      <c r="B47" s="50">
        <v>18150</v>
      </c>
      <c r="C47" s="168">
        <v>0.32506887052341599</v>
      </c>
      <c r="D47" s="168">
        <v>4.2589531680440773</v>
      </c>
      <c r="E47" s="168">
        <v>15.460055096418735</v>
      </c>
      <c r="F47" s="168">
        <v>10.705234159779614</v>
      </c>
      <c r="G47" s="168">
        <v>19.983471074380166</v>
      </c>
      <c r="H47" s="168">
        <v>9.8622589531680447</v>
      </c>
      <c r="I47" s="168">
        <v>27.267217630853995</v>
      </c>
      <c r="J47" s="168">
        <v>12.038567493112948</v>
      </c>
      <c r="K47" s="168">
        <v>9.9173553719008267E-2</v>
      </c>
      <c r="L47" s="51" t="s">
        <v>14</v>
      </c>
    </row>
    <row r="48" spans="1:12" ht="24.95" customHeight="1" thickBot="1">
      <c r="A48" s="46" t="s">
        <v>13</v>
      </c>
      <c r="B48" s="47">
        <v>6025</v>
      </c>
      <c r="C48" s="167">
        <v>0.68049792531120334</v>
      </c>
      <c r="D48" s="167">
        <v>2.1742738589211617</v>
      </c>
      <c r="E48" s="167">
        <v>12.846473029045644</v>
      </c>
      <c r="F48" s="167">
        <v>6.0580912863070537</v>
      </c>
      <c r="G48" s="167">
        <v>27.087136929460581</v>
      </c>
      <c r="H48" s="167">
        <v>7.4854771784232357</v>
      </c>
      <c r="I48" s="167">
        <v>26.356846473029044</v>
      </c>
      <c r="J48" s="167">
        <v>17.21161825726141</v>
      </c>
      <c r="K48" s="167">
        <v>9.9585062240663894E-2</v>
      </c>
      <c r="L48" s="48" t="s">
        <v>12</v>
      </c>
    </row>
    <row r="49" spans="1:12" ht="24.95" customHeight="1" thickBot="1">
      <c r="A49" s="49" t="s">
        <v>11</v>
      </c>
      <c r="B49" s="50">
        <v>4636</v>
      </c>
      <c r="C49" s="168">
        <v>0.47444468406297169</v>
      </c>
      <c r="D49" s="168">
        <v>2.4800517576018977</v>
      </c>
      <c r="E49" s="168">
        <v>27.259003666163466</v>
      </c>
      <c r="F49" s="168">
        <v>13.823592840198403</v>
      </c>
      <c r="G49" s="168">
        <v>16.691826612033644</v>
      </c>
      <c r="H49" s="168">
        <v>9.0575803321112787</v>
      </c>
      <c r="I49" s="168">
        <v>19.171878369635539</v>
      </c>
      <c r="J49" s="168">
        <v>10.869096398533534</v>
      </c>
      <c r="K49" s="168">
        <v>0.17252533965926245</v>
      </c>
      <c r="L49" s="51" t="s">
        <v>10</v>
      </c>
    </row>
    <row r="50" spans="1:12" ht="24.95" customHeight="1" thickBot="1">
      <c r="A50" s="46" t="s">
        <v>9</v>
      </c>
      <c r="B50" s="47">
        <v>11350</v>
      </c>
      <c r="C50" s="167">
        <v>1.2070484581497798</v>
      </c>
      <c r="D50" s="167">
        <v>2.3436123348017621</v>
      </c>
      <c r="E50" s="167">
        <v>8.6519823788546262</v>
      </c>
      <c r="F50" s="167">
        <v>6.7488986784140979</v>
      </c>
      <c r="G50" s="167">
        <v>16.51101321585903</v>
      </c>
      <c r="H50" s="167">
        <v>8.2378854625550666</v>
      </c>
      <c r="I50" s="167">
        <v>29.198237885462554</v>
      </c>
      <c r="J50" s="167">
        <v>26.969162995594715</v>
      </c>
      <c r="K50" s="167">
        <v>0.13215859030837004</v>
      </c>
      <c r="L50" s="48" t="s">
        <v>8</v>
      </c>
    </row>
    <row r="51" spans="1:12" ht="24.95" customHeight="1" thickBot="1">
      <c r="A51" s="49" t="s">
        <v>7</v>
      </c>
      <c r="B51" s="50">
        <v>17444</v>
      </c>
      <c r="C51" s="168">
        <v>1.3529782720862238</v>
      </c>
      <c r="D51" s="168">
        <v>4.0016052284584074</v>
      </c>
      <c r="E51" s="168">
        <v>8.9720804907412717</v>
      </c>
      <c r="F51" s="168">
        <v>11.150604827151293</v>
      </c>
      <c r="G51" s="168">
        <v>16.126813048214185</v>
      </c>
      <c r="H51" s="168">
        <v>9.0924726251218253</v>
      </c>
      <c r="I51" s="168">
        <v>25.792581551338646</v>
      </c>
      <c r="J51" s="168">
        <v>23.350341111047413</v>
      </c>
      <c r="K51" s="168">
        <v>0.16052284584073839</v>
      </c>
      <c r="L51" s="51" t="s">
        <v>6</v>
      </c>
    </row>
    <row r="52" spans="1:12" ht="24.95" customHeight="1" thickBot="1">
      <c r="A52" s="46" t="s">
        <v>5</v>
      </c>
      <c r="B52" s="47">
        <v>22376</v>
      </c>
      <c r="C52" s="167">
        <v>1.3764132814943915</v>
      </c>
      <c r="D52" s="167">
        <v>2.2344371452831031</v>
      </c>
      <c r="E52" s="167">
        <v>9.509764490324887</v>
      </c>
      <c r="F52" s="167">
        <v>15.819814988604373</v>
      </c>
      <c r="G52" s="167">
        <v>13.875854672208071</v>
      </c>
      <c r="H52" s="167">
        <v>5.3224292800643518</v>
      </c>
      <c r="I52" s="167">
        <v>20.588103856638512</v>
      </c>
      <c r="J52" s="167">
        <v>31.161460428118161</v>
      </c>
      <c r="K52" s="167">
        <v>0.11172185726415516</v>
      </c>
      <c r="L52" s="48" t="s">
        <v>4</v>
      </c>
    </row>
    <row r="53" spans="1:12" s="5" customFormat="1" ht="24.95" customHeight="1" thickBot="1">
      <c r="A53" s="52" t="s">
        <v>3</v>
      </c>
      <c r="B53" s="56">
        <v>241489</v>
      </c>
      <c r="C53" s="169">
        <v>0.80167955178825057</v>
      </c>
      <c r="D53" s="169">
        <v>2.6737835051119494</v>
      </c>
      <c r="E53" s="169">
        <v>11.891856078644102</v>
      </c>
      <c r="F53" s="169">
        <v>11.029305197252095</v>
      </c>
      <c r="G53" s="169">
        <v>19.158733379435429</v>
      </c>
      <c r="H53" s="169">
        <v>9.0847353753524942</v>
      </c>
      <c r="I53" s="169">
        <v>26.510499269129955</v>
      </c>
      <c r="J53" s="169">
        <v>18.728907256110944</v>
      </c>
      <c r="K53" s="169">
        <v>0.12050038717478355</v>
      </c>
      <c r="L53" s="53" t="s">
        <v>2</v>
      </c>
    </row>
    <row r="54" spans="1:12" s="5" customFormat="1" ht="24.95" customHeight="1" thickBot="1">
      <c r="A54" s="54" t="s">
        <v>1</v>
      </c>
      <c r="B54" s="57">
        <v>1654497</v>
      </c>
      <c r="C54" s="170">
        <v>4.6461490108853978</v>
      </c>
      <c r="D54" s="170">
        <v>2.4196892131205008</v>
      </c>
      <c r="E54" s="170">
        <v>15.644631945409818</v>
      </c>
      <c r="F54" s="170">
        <v>16.025590658261358</v>
      </c>
      <c r="G54" s="170">
        <v>16.504765761464121</v>
      </c>
      <c r="H54" s="170">
        <v>7.0233483025185697</v>
      </c>
      <c r="I54" s="170">
        <v>24.138264501272278</v>
      </c>
      <c r="J54" s="170">
        <v>13.462052208811068</v>
      </c>
      <c r="K54" s="170">
        <v>0.13550839825688574</v>
      </c>
      <c r="L54" s="55" t="s">
        <v>0</v>
      </c>
    </row>
    <row r="55" spans="1:12" ht="60" customHeight="1" thickBot="1">
      <c r="A55" s="447" t="s">
        <v>125</v>
      </c>
      <c r="B55" s="448"/>
      <c r="C55" s="448"/>
      <c r="D55" s="448"/>
      <c r="E55" s="448"/>
      <c r="F55" s="448"/>
      <c r="G55" s="448"/>
      <c r="H55" s="448"/>
      <c r="I55" s="448"/>
      <c r="J55" s="448"/>
      <c r="K55" s="448"/>
      <c r="L55" s="449"/>
    </row>
    <row r="56" spans="1:12" ht="30" customHeight="1" thickBot="1">
      <c r="A56" s="465" t="s">
        <v>129</v>
      </c>
      <c r="B56" s="466"/>
      <c r="C56" s="466"/>
      <c r="D56" s="466"/>
      <c r="E56" s="466"/>
      <c r="F56" s="466"/>
      <c r="G56" s="466"/>
      <c r="H56" s="466"/>
      <c r="I56" s="466"/>
      <c r="J56" s="466"/>
      <c r="K56" s="466"/>
      <c r="L56" s="467"/>
    </row>
    <row r="57" spans="1:12" ht="127.5" customHeight="1" thickBot="1">
      <c r="A57" s="75" t="s">
        <v>45</v>
      </c>
      <c r="B57" s="171" t="s">
        <v>102</v>
      </c>
      <c r="C57" s="172" t="s">
        <v>68</v>
      </c>
      <c r="D57" s="172" t="s">
        <v>103</v>
      </c>
      <c r="E57" s="172" t="s">
        <v>75</v>
      </c>
      <c r="F57" s="172" t="s">
        <v>104</v>
      </c>
      <c r="G57" s="172" t="s">
        <v>105</v>
      </c>
      <c r="H57" s="172" t="s">
        <v>106</v>
      </c>
      <c r="I57" s="172" t="s">
        <v>127</v>
      </c>
      <c r="J57" s="172" t="s">
        <v>76</v>
      </c>
      <c r="K57" s="172" t="s">
        <v>69</v>
      </c>
      <c r="L57" s="76" t="s">
        <v>90</v>
      </c>
    </row>
    <row r="58" spans="1:12" ht="24.95" customHeight="1" thickBot="1">
      <c r="A58" s="46" t="s">
        <v>44</v>
      </c>
      <c r="B58" s="47">
        <f>[1]emploi2!F27</f>
        <v>2820</v>
      </c>
      <c r="C58" s="167">
        <v>3.5448422545196742E-2</v>
      </c>
      <c r="D58" s="167">
        <v>0.81531371853952495</v>
      </c>
      <c r="E58" s="167">
        <v>9.5356256646579229</v>
      </c>
      <c r="F58" s="167">
        <v>0.63807160581354128</v>
      </c>
      <c r="G58" s="167">
        <v>10.953562566465791</v>
      </c>
      <c r="H58" s="167">
        <v>1.7724211272598367</v>
      </c>
      <c r="I58" s="167">
        <v>44.204182913860336</v>
      </c>
      <c r="J58" s="167">
        <v>31.974477135767458</v>
      </c>
      <c r="K58" s="167">
        <v>7.0896845090393484E-2</v>
      </c>
      <c r="L58" s="48" t="s">
        <v>43</v>
      </c>
    </row>
    <row r="59" spans="1:12" ht="24.95" customHeight="1" thickBot="1">
      <c r="A59" s="49" t="s">
        <v>42</v>
      </c>
      <c r="B59" s="50">
        <f>[1]emploi2!F28</f>
        <v>2256</v>
      </c>
      <c r="C59" s="168">
        <v>0.13297872340425532</v>
      </c>
      <c r="D59" s="168">
        <v>1.1081560283687943</v>
      </c>
      <c r="E59" s="168">
        <v>13.120567375886525</v>
      </c>
      <c r="F59" s="168">
        <v>0.57624113475177308</v>
      </c>
      <c r="G59" s="168">
        <v>13.475177304964539</v>
      </c>
      <c r="H59" s="168">
        <v>1.8173758865248226</v>
      </c>
      <c r="I59" s="168">
        <v>49.512411347517734</v>
      </c>
      <c r="J59" s="168">
        <v>20.079787234042552</v>
      </c>
      <c r="K59" s="168">
        <v>0.1773049645390071</v>
      </c>
      <c r="L59" s="15" t="s">
        <v>384</v>
      </c>
    </row>
    <row r="60" spans="1:12" ht="24.95" customHeight="1" thickBot="1">
      <c r="A60" s="46" t="s">
        <v>41</v>
      </c>
      <c r="B60" s="47">
        <f>[1]emploi2!F29</f>
        <v>5113</v>
      </c>
      <c r="C60" s="167">
        <v>0.23474178403755869</v>
      </c>
      <c r="D60" s="167">
        <v>1.1150234741784038</v>
      </c>
      <c r="E60" s="167">
        <v>9.330985915492958</v>
      </c>
      <c r="F60" s="167">
        <v>1.0954616588419406</v>
      </c>
      <c r="G60" s="167">
        <v>10.406885758998435</v>
      </c>
      <c r="H60" s="167">
        <v>2.2104851330203443</v>
      </c>
      <c r="I60" s="167">
        <v>52.73865414710486</v>
      </c>
      <c r="J60" s="167">
        <v>22.789514866979655</v>
      </c>
      <c r="K60" s="167">
        <v>7.82472613458529E-2</v>
      </c>
      <c r="L60" s="48" t="s">
        <v>40</v>
      </c>
    </row>
    <row r="61" spans="1:12" ht="24.95" customHeight="1" thickBot="1">
      <c r="A61" s="49" t="s">
        <v>39</v>
      </c>
      <c r="B61" s="50">
        <f>[1]emploi2!F30</f>
        <v>3470</v>
      </c>
      <c r="C61" s="168">
        <v>5.7653502450273855E-2</v>
      </c>
      <c r="D61" s="168">
        <v>1.0089362928797925</v>
      </c>
      <c r="E61" s="168">
        <v>12.049582012107235</v>
      </c>
      <c r="F61" s="168">
        <v>0.98010954165465547</v>
      </c>
      <c r="G61" s="168">
        <v>12.539636782934563</v>
      </c>
      <c r="H61" s="168">
        <v>1.7296050735082156</v>
      </c>
      <c r="I61" s="168">
        <v>50.648601902565581</v>
      </c>
      <c r="J61" s="168">
        <v>20.72643413087345</v>
      </c>
      <c r="K61" s="168">
        <v>0.25944076102623237</v>
      </c>
      <c r="L61" s="51" t="s">
        <v>38</v>
      </c>
    </row>
    <row r="62" spans="1:12" ht="24.95" customHeight="1" thickBot="1">
      <c r="A62" s="46" t="s">
        <v>37</v>
      </c>
      <c r="B62" s="47">
        <f>[1]emploi2!F31</f>
        <v>4836</v>
      </c>
      <c r="C62" s="167">
        <v>6.2034739454094295E-2</v>
      </c>
      <c r="D62" s="167">
        <v>0.99255583126550873</v>
      </c>
      <c r="E62" s="167">
        <v>14.516129032258062</v>
      </c>
      <c r="F62" s="167">
        <v>0.72373862696443336</v>
      </c>
      <c r="G62" s="167">
        <v>8.6435070306038053</v>
      </c>
      <c r="H62" s="167">
        <v>1.9023986765922249</v>
      </c>
      <c r="I62" s="167">
        <v>46.505376344086024</v>
      </c>
      <c r="J62" s="167">
        <v>26.323407775020673</v>
      </c>
      <c r="K62" s="167">
        <v>0.33085194375516958</v>
      </c>
      <c r="L62" s="48" t="s">
        <v>36</v>
      </c>
    </row>
    <row r="63" spans="1:12" ht="24.95" customHeight="1" thickBot="1">
      <c r="A63" s="49" t="s">
        <v>35</v>
      </c>
      <c r="B63" s="50">
        <f>[1]emploi2!F32</f>
        <v>6139</v>
      </c>
      <c r="C63" s="168">
        <v>1.6286644951140065E-2</v>
      </c>
      <c r="D63" s="168">
        <v>1.0260586319218241</v>
      </c>
      <c r="E63" s="168">
        <v>15.716612377850165</v>
      </c>
      <c r="F63" s="168">
        <v>0.92833876221498379</v>
      </c>
      <c r="G63" s="168">
        <v>10.390879478827362</v>
      </c>
      <c r="H63" s="168">
        <v>1.9381107491856679</v>
      </c>
      <c r="I63" s="168">
        <v>47.866449511400653</v>
      </c>
      <c r="J63" s="168">
        <v>21.970684039087949</v>
      </c>
      <c r="K63" s="168">
        <v>0.1465798045602606</v>
      </c>
      <c r="L63" s="51" t="s">
        <v>34</v>
      </c>
    </row>
    <row r="64" spans="1:12" ht="24.95" customHeight="1" thickBot="1">
      <c r="A64" s="46" t="s">
        <v>33</v>
      </c>
      <c r="B64" s="47">
        <f>[1]emploi2!F33</f>
        <v>2533</v>
      </c>
      <c r="C64" s="167">
        <v>7.8988941548183256E-2</v>
      </c>
      <c r="D64" s="167">
        <v>1.1058451816745656</v>
      </c>
      <c r="E64" s="167">
        <v>13.309636650868878</v>
      </c>
      <c r="F64" s="167">
        <v>0.82938388625592419</v>
      </c>
      <c r="G64" s="167">
        <v>8.2148499210110586</v>
      </c>
      <c r="H64" s="167">
        <v>1.9352290679304898</v>
      </c>
      <c r="I64" s="167">
        <v>54.38388625592416</v>
      </c>
      <c r="J64" s="167">
        <v>20.10268562401264</v>
      </c>
      <c r="K64" s="167">
        <v>3.9494470774091628E-2</v>
      </c>
      <c r="L64" s="48" t="s">
        <v>32</v>
      </c>
    </row>
    <row r="65" spans="1:12" ht="24.95" customHeight="1" thickBot="1">
      <c r="A65" s="49" t="s">
        <v>31</v>
      </c>
      <c r="B65" s="50">
        <f>[1]emploi2!F34</f>
        <v>7150</v>
      </c>
      <c r="C65" s="168">
        <v>0.34960145434205009</v>
      </c>
      <c r="D65" s="168">
        <v>1.2865333519787443</v>
      </c>
      <c r="E65" s="168">
        <v>5.0762131170465672</v>
      </c>
      <c r="F65" s="168">
        <v>1.2445811774576983</v>
      </c>
      <c r="G65" s="168">
        <v>7.7891204027408758</v>
      </c>
      <c r="H65" s="168">
        <v>2.2794014823101665</v>
      </c>
      <c r="I65" s="168">
        <v>48.762410851629141</v>
      </c>
      <c r="J65" s="168">
        <v>33.016361348063207</v>
      </c>
      <c r="K65" s="168">
        <v>0.19577681443154804</v>
      </c>
      <c r="L65" s="51" t="s">
        <v>30</v>
      </c>
    </row>
    <row r="66" spans="1:12" ht="24.95" customHeight="1" thickBot="1">
      <c r="A66" s="46" t="s">
        <v>29</v>
      </c>
      <c r="B66" s="47">
        <f>[1]emploi2!F35</f>
        <v>5314</v>
      </c>
      <c r="C66" s="167">
        <v>0.15054572826496049</v>
      </c>
      <c r="D66" s="167">
        <v>1.2608204742190441</v>
      </c>
      <c r="E66" s="167">
        <v>10.726383138878434</v>
      </c>
      <c r="F66" s="167">
        <v>1.4113662024840046</v>
      </c>
      <c r="G66" s="167">
        <v>8.1859239744072259</v>
      </c>
      <c r="H66" s="167">
        <v>2.5969138125705684</v>
      </c>
      <c r="I66" s="167">
        <v>44.994354535190062</v>
      </c>
      <c r="J66" s="167">
        <v>30.447873541588262</v>
      </c>
      <c r="K66" s="167">
        <v>0.22581859239744073</v>
      </c>
      <c r="L66" s="48" t="s">
        <v>28</v>
      </c>
    </row>
    <row r="67" spans="1:12" ht="24.95" customHeight="1" thickBot="1">
      <c r="A67" s="49" t="s">
        <v>27</v>
      </c>
      <c r="B67" s="50">
        <f>[1]emploi2!F36</f>
        <v>8909</v>
      </c>
      <c r="C67" s="168">
        <v>0.13469525199236726</v>
      </c>
      <c r="D67" s="168">
        <v>1.1898080592659108</v>
      </c>
      <c r="E67" s="168">
        <v>11.426647210685823</v>
      </c>
      <c r="F67" s="168">
        <v>0.80817151195420378</v>
      </c>
      <c r="G67" s="168">
        <v>8.8562128184981486</v>
      </c>
      <c r="H67" s="168">
        <v>2.2449208665394544</v>
      </c>
      <c r="I67" s="168">
        <v>56.403636771803804</v>
      </c>
      <c r="J67" s="168">
        <v>18.767538444269839</v>
      </c>
      <c r="K67" s="168">
        <v>0.16836906499045909</v>
      </c>
      <c r="L67" s="51" t="s">
        <v>26</v>
      </c>
    </row>
    <row r="68" spans="1:12" ht="24.95" customHeight="1" thickBot="1">
      <c r="A68" s="46" t="s">
        <v>25</v>
      </c>
      <c r="B68" s="47">
        <f>[1]emploi2!F37</f>
        <v>3115</v>
      </c>
      <c r="C68" s="167">
        <v>6.4226075786769435E-2</v>
      </c>
      <c r="D68" s="167">
        <v>1.1881824020552345</v>
      </c>
      <c r="E68" s="167">
        <v>22.800256904303147</v>
      </c>
      <c r="F68" s="167">
        <v>0.80282594733461798</v>
      </c>
      <c r="G68" s="167">
        <v>14.386640976236354</v>
      </c>
      <c r="H68" s="167">
        <v>1.573538856775851</v>
      </c>
      <c r="I68" s="167">
        <v>39.049454078355815</v>
      </c>
      <c r="J68" s="167">
        <v>19.910083493898522</v>
      </c>
      <c r="K68" s="167">
        <v>0.22479126525369303</v>
      </c>
      <c r="L68" s="48" t="s">
        <v>24</v>
      </c>
    </row>
    <row r="69" spans="1:12" ht="24.95" customHeight="1" thickBot="1">
      <c r="A69" s="49" t="s">
        <v>23</v>
      </c>
      <c r="B69" s="50">
        <f>[1]emploi2!F38</f>
        <v>3933</v>
      </c>
      <c r="C69" s="168">
        <v>0.25432349949135302</v>
      </c>
      <c r="D69" s="168">
        <v>0.9664292980671414</v>
      </c>
      <c r="E69" s="168">
        <v>17.700915564598169</v>
      </c>
      <c r="F69" s="168">
        <v>0.58494404883011186</v>
      </c>
      <c r="G69" s="168">
        <v>12.792472024415058</v>
      </c>
      <c r="H69" s="168">
        <v>1.7039674465920651</v>
      </c>
      <c r="I69" s="168">
        <v>49.109867751780264</v>
      </c>
      <c r="J69" s="168">
        <v>16.785350966429299</v>
      </c>
      <c r="K69" s="168">
        <v>0.10172939979654119</v>
      </c>
      <c r="L69" s="51" t="s">
        <v>22</v>
      </c>
    </row>
    <row r="70" spans="1:12" ht="24.95" customHeight="1" thickBot="1">
      <c r="A70" s="46" t="s">
        <v>21</v>
      </c>
      <c r="B70" s="47">
        <f>[1]emploi2!F39</f>
        <v>10505</v>
      </c>
      <c r="C70" s="167">
        <v>0.52356020942408377</v>
      </c>
      <c r="D70" s="167">
        <v>0.81865778200856731</v>
      </c>
      <c r="E70" s="167">
        <v>24.921465968586386</v>
      </c>
      <c r="F70" s="167">
        <v>0.70442646358876726</v>
      </c>
      <c r="G70" s="167">
        <v>12.022846263683959</v>
      </c>
      <c r="H70" s="167">
        <v>1.3517372679676345</v>
      </c>
      <c r="I70" s="167">
        <v>44.474059971442173</v>
      </c>
      <c r="J70" s="167">
        <v>15.030937648738696</v>
      </c>
      <c r="K70" s="167">
        <v>0.15230842455973345</v>
      </c>
      <c r="L70" s="48" t="s">
        <v>20</v>
      </c>
    </row>
    <row r="71" spans="1:12" ht="24.95" customHeight="1" thickBot="1">
      <c r="A71" s="49" t="s">
        <v>19</v>
      </c>
      <c r="B71" s="50">
        <f>[1]emploi2!F40</f>
        <v>9192</v>
      </c>
      <c r="C71" s="168">
        <v>0.75065274151436034</v>
      </c>
      <c r="D71" s="168">
        <v>0.85944299390774592</v>
      </c>
      <c r="E71" s="168">
        <v>38.816362053959963</v>
      </c>
      <c r="F71" s="168">
        <v>0.81592689295039178</v>
      </c>
      <c r="G71" s="168">
        <v>12.815491731940821</v>
      </c>
      <c r="H71" s="168">
        <v>1.392515230635335</v>
      </c>
      <c r="I71" s="168">
        <v>28.720626631853786</v>
      </c>
      <c r="J71" s="168">
        <v>15.676675369886858</v>
      </c>
      <c r="K71" s="168">
        <v>0.15230635335073978</v>
      </c>
      <c r="L71" s="51" t="s">
        <v>18</v>
      </c>
    </row>
    <row r="72" spans="1:12" ht="24.95" customHeight="1" thickBot="1">
      <c r="A72" s="46" t="s">
        <v>17</v>
      </c>
      <c r="B72" s="47">
        <f>[1]emploi2!F41</f>
        <v>3236</v>
      </c>
      <c r="C72" s="167">
        <v>3.0892801977139325E-2</v>
      </c>
      <c r="D72" s="167">
        <v>1.2666048810627124</v>
      </c>
      <c r="E72" s="167">
        <v>18.350324374420762</v>
      </c>
      <c r="F72" s="167">
        <v>0.55607043558850788</v>
      </c>
      <c r="G72" s="167">
        <v>12.913191226444241</v>
      </c>
      <c r="H72" s="167">
        <v>2.4714241581711462</v>
      </c>
      <c r="I72" s="167">
        <v>45.783132530120483</v>
      </c>
      <c r="J72" s="167">
        <v>18.103181958603646</v>
      </c>
      <c r="K72" s="167">
        <v>0.5251776336113686</v>
      </c>
      <c r="L72" s="48" t="s">
        <v>16</v>
      </c>
    </row>
    <row r="73" spans="1:12" ht="24.95" customHeight="1" thickBot="1">
      <c r="A73" s="49" t="s">
        <v>15</v>
      </c>
      <c r="B73" s="50">
        <f>[1]emploi2!F42</f>
        <v>8614</v>
      </c>
      <c r="C73" s="168">
        <v>0.12768427161926871</v>
      </c>
      <c r="D73" s="168">
        <v>1.4741729541497388</v>
      </c>
      <c r="E73" s="168">
        <v>23.92338943702844</v>
      </c>
      <c r="F73" s="168">
        <v>0.5803830528148578</v>
      </c>
      <c r="G73" s="168">
        <v>11.282646546720835</v>
      </c>
      <c r="H73" s="168">
        <v>2.7742309924550201</v>
      </c>
      <c r="I73" s="168">
        <v>44.689495066744051</v>
      </c>
      <c r="J73" s="168">
        <v>14.997098084735928</v>
      </c>
      <c r="K73" s="168">
        <v>0.15089959373186304</v>
      </c>
      <c r="L73" s="51" t="s">
        <v>14</v>
      </c>
    </row>
    <row r="74" spans="1:12" ht="24.95" customHeight="1" thickBot="1">
      <c r="A74" s="46" t="s">
        <v>13</v>
      </c>
      <c r="B74" s="47">
        <f>[1]emploi2!F43</f>
        <v>3049</v>
      </c>
      <c r="C74" s="167">
        <v>0.22958346999016072</v>
      </c>
      <c r="D74" s="167">
        <v>1.8694653984913088</v>
      </c>
      <c r="E74" s="167">
        <v>13.447031813709415</v>
      </c>
      <c r="F74" s="167">
        <v>0.75434568711052807</v>
      </c>
      <c r="G74" s="167">
        <v>10.823220728107577</v>
      </c>
      <c r="H74" s="167">
        <v>2.6238110856018366</v>
      </c>
      <c r="I74" s="167">
        <v>49.393243686454575</v>
      </c>
      <c r="J74" s="167">
        <v>20.531321744834372</v>
      </c>
      <c r="K74" s="167">
        <v>0.32797638570022958</v>
      </c>
      <c r="L74" s="48" t="s">
        <v>12</v>
      </c>
    </row>
    <row r="75" spans="1:12" ht="24.95" customHeight="1" thickBot="1">
      <c r="A75" s="49" t="s">
        <v>11</v>
      </c>
      <c r="B75" s="50">
        <f>[1]emploi2!F44</f>
        <v>2083</v>
      </c>
      <c r="C75" s="168">
        <v>9.6061479346781942E-2</v>
      </c>
      <c r="D75" s="168">
        <v>0.72046109510086453</v>
      </c>
      <c r="E75" s="168">
        <v>43.996157540826125</v>
      </c>
      <c r="F75" s="168">
        <v>1.3448607108549471</v>
      </c>
      <c r="G75" s="168">
        <v>10.518731988472622</v>
      </c>
      <c r="H75" s="168">
        <v>1.8251681075888568</v>
      </c>
      <c r="I75" s="168">
        <v>26.560999039385202</v>
      </c>
      <c r="J75" s="168">
        <v>14.505283381364073</v>
      </c>
      <c r="K75" s="168">
        <v>0.43227665706051865</v>
      </c>
      <c r="L75" s="51" t="s">
        <v>10</v>
      </c>
    </row>
    <row r="76" spans="1:12" ht="24.95" customHeight="1" thickBot="1">
      <c r="A76" s="46" t="s">
        <v>9</v>
      </c>
      <c r="B76" s="47">
        <f>[1]emploi2!F45</f>
        <v>7021</v>
      </c>
      <c r="C76" s="167">
        <v>0.19934500925530399</v>
      </c>
      <c r="D76" s="167">
        <v>1.6374768617399968</v>
      </c>
      <c r="E76" s="167">
        <v>7.7317385732592907</v>
      </c>
      <c r="F76" s="167">
        <v>1.0394418339740852</v>
      </c>
      <c r="G76" s="167">
        <v>10.109639755090416</v>
      </c>
      <c r="H76" s="167">
        <v>4.1720062651288625</v>
      </c>
      <c r="I76" s="167">
        <v>47.287483981204616</v>
      </c>
      <c r="J76" s="167">
        <v>27.680478428022216</v>
      </c>
      <c r="K76" s="167">
        <v>0.14238929232521713</v>
      </c>
      <c r="L76" s="48" t="s">
        <v>8</v>
      </c>
    </row>
    <row r="77" spans="1:12" ht="24.95" customHeight="1" thickBot="1">
      <c r="A77" s="49" t="s">
        <v>7</v>
      </c>
      <c r="B77" s="50">
        <f>[1]emploi2!F46</f>
        <v>9655</v>
      </c>
      <c r="C77" s="168">
        <v>9.3225605966438779E-2</v>
      </c>
      <c r="D77" s="168">
        <v>1.3569504868448312</v>
      </c>
      <c r="E77" s="168">
        <v>12.885850424694425</v>
      </c>
      <c r="F77" s="168">
        <v>0.71472964574269737</v>
      </c>
      <c r="G77" s="168">
        <v>11.901802361715351</v>
      </c>
      <c r="H77" s="168">
        <v>2.786409778330226</v>
      </c>
      <c r="I77" s="168">
        <v>40.926041019266627</v>
      </c>
      <c r="J77" s="168">
        <v>29.107105862854777</v>
      </c>
      <c r="K77" s="168">
        <v>0.22788481458462811</v>
      </c>
      <c r="L77" s="51" t="s">
        <v>6</v>
      </c>
    </row>
    <row r="78" spans="1:12" ht="24.95" customHeight="1" thickBot="1">
      <c r="A78" s="46" t="s">
        <v>5</v>
      </c>
      <c r="B78" s="47">
        <f>[1]emploi2!F47</f>
        <v>12613</v>
      </c>
      <c r="C78" s="167">
        <v>0.30127646079441844</v>
      </c>
      <c r="D78" s="167">
        <v>0.97518433362403856</v>
      </c>
      <c r="E78" s="167">
        <v>12.312693252992943</v>
      </c>
      <c r="F78" s="167">
        <v>0.78490446364861655</v>
      </c>
      <c r="G78" s="167">
        <v>10.972805835249346</v>
      </c>
      <c r="H78" s="167">
        <v>1.8393720764290811</v>
      </c>
      <c r="I78" s="167">
        <v>35.185919289621822</v>
      </c>
      <c r="J78" s="167">
        <v>37.445492745579955</v>
      </c>
      <c r="K78" s="167">
        <v>0.1823515420597796</v>
      </c>
      <c r="L78" s="48" t="s">
        <v>4</v>
      </c>
    </row>
    <row r="79" spans="1:12" s="5" customFormat="1" ht="24.95" customHeight="1" thickBot="1">
      <c r="A79" s="52" t="s">
        <v>3</v>
      </c>
      <c r="B79" s="56">
        <f>[1]emploi2!F48</f>
        <v>121556</v>
      </c>
      <c r="C79" s="169">
        <v>0.23610516963374906</v>
      </c>
      <c r="D79" s="169">
        <v>1.1459738721247821</v>
      </c>
      <c r="E79" s="169">
        <v>16.723156405278225</v>
      </c>
      <c r="F79" s="169">
        <v>0.84487808088453065</v>
      </c>
      <c r="G79" s="169">
        <v>10.858369804863601</v>
      </c>
      <c r="H79" s="169">
        <v>2.1734838263845471</v>
      </c>
      <c r="I79" s="169">
        <v>44.296455954457208</v>
      </c>
      <c r="J79" s="169">
        <v>23.531541018131559</v>
      </c>
      <c r="K79" s="169">
        <v>0.19003586824179802</v>
      </c>
      <c r="L79" s="53" t="s">
        <v>2</v>
      </c>
    </row>
    <row r="80" spans="1:12" s="5" customFormat="1" ht="24.95" customHeight="1" thickBot="1">
      <c r="A80" s="54" t="s">
        <v>1</v>
      </c>
      <c r="B80" s="57">
        <v>731928</v>
      </c>
      <c r="C80" s="170">
        <v>1.6186947147506581</v>
      </c>
      <c r="D80" s="170">
        <v>0.84125123311553984</v>
      </c>
      <c r="E80" s="170">
        <v>29.287757929513614</v>
      </c>
      <c r="F80" s="170">
        <v>0.77143161639927527</v>
      </c>
      <c r="G80" s="170">
        <v>9.593024050193609</v>
      </c>
      <c r="H80" s="170">
        <v>1.4208496951711058</v>
      </c>
      <c r="I80" s="170">
        <v>40.932330991438555</v>
      </c>
      <c r="J80" s="170">
        <v>15.308941556471908</v>
      </c>
      <c r="K80" s="170">
        <v>0.22571821294573197</v>
      </c>
      <c r="L80" s="55" t="s">
        <v>0</v>
      </c>
    </row>
  </sheetData>
  <mergeCells count="6">
    <mergeCell ref="A55:L55"/>
    <mergeCell ref="A56:L56"/>
    <mergeCell ref="A1:L1"/>
    <mergeCell ref="A2:L2"/>
    <mergeCell ref="A29:L29"/>
    <mergeCell ref="A30:L30"/>
  </mergeCells>
  <printOptions horizontalCentered="1" verticalCentered="1"/>
  <pageMargins left="0.19685039370078741" right="0.19685039370078741" top="0.59055118110236227" bottom="0.59055118110236227" header="0.39370078740157483" footer="0.39370078740157483"/>
  <pageSetup paperSize="9" scale="65" firstPageNumber="26" orientation="landscape" useFirstPageNumber="1" r:id="rId1"/>
  <headerFooter>
    <oddHeader>&amp;L&amp;"Times New Roman,Gras"&amp;20&amp;K05-024Gouvernorat Tunis&amp;R&amp;"Times New Roman,Gras"&amp;20&amp;K05-024ولاية تونس</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rightToLeft="1" tabSelected="1" view="pageBreakPreview" topLeftCell="A56" zoomScale="71" zoomScaleSheetLayoutView="71" workbookViewId="0">
      <selection activeCell="O70" sqref="O70"/>
    </sheetView>
  </sheetViews>
  <sheetFormatPr baseColWidth="10" defaultRowHeight="20.25"/>
  <cols>
    <col min="1" max="1" width="29.140625" style="571" customWidth="1"/>
    <col min="2" max="2" width="34.140625" style="572" customWidth="1"/>
    <col min="3" max="6" width="15.7109375" style="572" customWidth="1"/>
    <col min="7" max="7" width="35.7109375" style="572" customWidth="1"/>
    <col min="8" max="8" width="34.140625" style="573" customWidth="1"/>
    <col min="9" max="16384" width="11.42578125" style="560"/>
  </cols>
  <sheetData>
    <row r="1" spans="1:8" ht="50.1" customHeight="1">
      <c r="A1" s="559" t="s">
        <v>385</v>
      </c>
      <c r="B1" s="559"/>
      <c r="C1" s="559"/>
      <c r="D1" s="559"/>
      <c r="E1" s="559"/>
      <c r="F1" s="559"/>
      <c r="G1" s="559"/>
      <c r="H1" s="559"/>
    </row>
    <row r="2" spans="1:8" ht="30" customHeight="1" thickBot="1">
      <c r="A2" s="561" t="s">
        <v>130</v>
      </c>
      <c r="B2" s="562"/>
      <c r="C2" s="562"/>
      <c r="D2" s="562"/>
      <c r="E2" s="562"/>
      <c r="F2" s="562"/>
      <c r="G2" s="562"/>
      <c r="H2" s="563"/>
    </row>
    <row r="3" spans="1:8" ht="93.75" customHeight="1" thickBot="1">
      <c r="A3" s="76" t="s">
        <v>45</v>
      </c>
      <c r="B3" s="173" t="s">
        <v>133</v>
      </c>
      <c r="C3" s="172" t="s">
        <v>61</v>
      </c>
      <c r="D3" s="172" t="s">
        <v>60</v>
      </c>
      <c r="E3" s="172" t="s">
        <v>59</v>
      </c>
      <c r="F3" s="172" t="s">
        <v>58</v>
      </c>
      <c r="G3" s="174" t="s">
        <v>107</v>
      </c>
      <c r="H3" s="76" t="s">
        <v>90</v>
      </c>
    </row>
    <row r="4" spans="1:8" ht="24.95" customHeight="1" thickBot="1">
      <c r="A4" s="46" t="s">
        <v>44</v>
      </c>
      <c r="B4" s="175">
        <v>977</v>
      </c>
      <c r="C4" s="167">
        <v>2.459016393442623</v>
      </c>
      <c r="D4" s="167">
        <v>11.782786885245901</v>
      </c>
      <c r="E4" s="167">
        <v>46.82377049180328</v>
      </c>
      <c r="F4" s="167">
        <v>38.934426229508198</v>
      </c>
      <c r="G4" s="167">
        <v>10.113960113960115</v>
      </c>
      <c r="H4" s="48" t="s">
        <v>43</v>
      </c>
    </row>
    <row r="5" spans="1:8" ht="24.95" customHeight="1" thickBot="1">
      <c r="A5" s="49" t="s">
        <v>42</v>
      </c>
      <c r="B5" s="176">
        <v>1255</v>
      </c>
      <c r="C5" s="168">
        <v>3.3492822966507179</v>
      </c>
      <c r="D5" s="168">
        <v>14.912280701754385</v>
      </c>
      <c r="E5" s="168">
        <v>55.023923444976077</v>
      </c>
      <c r="F5" s="168">
        <v>26.714513556618819</v>
      </c>
      <c r="G5" s="168">
        <v>17.45928338762215</v>
      </c>
      <c r="H5" s="564" t="s">
        <v>384</v>
      </c>
    </row>
    <row r="6" spans="1:8" ht="24.95" customHeight="1" thickBot="1">
      <c r="A6" s="46" t="s">
        <v>41</v>
      </c>
      <c r="B6" s="175">
        <v>1658</v>
      </c>
      <c r="C6" s="167">
        <v>0.96560048280024147</v>
      </c>
      <c r="D6" s="167">
        <v>9.6560048280024144</v>
      </c>
      <c r="E6" s="167">
        <v>47.495473747736874</v>
      </c>
      <c r="F6" s="167">
        <v>41.882920941460469</v>
      </c>
      <c r="G6" s="167">
        <v>8.8083643655113146</v>
      </c>
      <c r="H6" s="48" t="s">
        <v>40</v>
      </c>
    </row>
    <row r="7" spans="1:8" ht="24.95" customHeight="1" thickBot="1">
      <c r="A7" s="49" t="s">
        <v>39</v>
      </c>
      <c r="B7" s="176">
        <v>1801</v>
      </c>
      <c r="C7" s="168">
        <v>3.0538589672404219</v>
      </c>
      <c r="D7" s="168">
        <v>18.045530260966132</v>
      </c>
      <c r="E7" s="168">
        <v>54.858411993337029</v>
      </c>
      <c r="F7" s="168">
        <v>24.042198778456413</v>
      </c>
      <c r="G7" s="168">
        <v>15.799765350019554</v>
      </c>
      <c r="H7" s="51" t="s">
        <v>38</v>
      </c>
    </row>
    <row r="8" spans="1:8" ht="24.95" customHeight="1" thickBot="1">
      <c r="A8" s="46" t="s">
        <v>37</v>
      </c>
      <c r="B8" s="175">
        <v>2761</v>
      </c>
      <c r="C8" s="167">
        <v>4.63768115942029</v>
      </c>
      <c r="D8" s="167">
        <v>25.2536231884058</v>
      </c>
      <c r="E8" s="167">
        <v>48.44202898550725</v>
      </c>
      <c r="F8" s="167">
        <v>21.666666666666668</v>
      </c>
      <c r="G8" s="167">
        <v>12.487922705314009</v>
      </c>
      <c r="H8" s="48" t="s">
        <v>36</v>
      </c>
    </row>
    <row r="9" spans="1:8" ht="24.95" customHeight="1" thickBot="1">
      <c r="A9" s="49" t="s">
        <v>35</v>
      </c>
      <c r="B9" s="176">
        <v>3488</v>
      </c>
      <c r="C9" s="168">
        <v>2.4362281456004586</v>
      </c>
      <c r="D9" s="168">
        <v>14.989968472341648</v>
      </c>
      <c r="E9" s="168">
        <v>46.775580395528806</v>
      </c>
      <c r="F9" s="168">
        <v>35.79822298652909</v>
      </c>
      <c r="G9" s="168">
        <v>17.198501872659175</v>
      </c>
      <c r="H9" s="51" t="s">
        <v>34</v>
      </c>
    </row>
    <row r="10" spans="1:8" ht="24.95" customHeight="1" thickBot="1">
      <c r="A10" s="46" t="s">
        <v>33</v>
      </c>
      <c r="B10" s="175">
        <v>1255</v>
      </c>
      <c r="C10" s="167">
        <v>1.2759170653907497</v>
      </c>
      <c r="D10" s="167">
        <v>12.918660287081341</v>
      </c>
      <c r="E10" s="167">
        <v>43.859649122807021</v>
      </c>
      <c r="F10" s="167">
        <v>41.945773524720892</v>
      </c>
      <c r="G10" s="167">
        <v>15.11326860841424</v>
      </c>
      <c r="H10" s="48" t="s">
        <v>32</v>
      </c>
    </row>
    <row r="11" spans="1:8" ht="24.95" customHeight="1" thickBot="1">
      <c r="A11" s="49" t="s">
        <v>31</v>
      </c>
      <c r="B11" s="176">
        <v>1092</v>
      </c>
      <c r="C11" s="168">
        <v>1.463860933211345</v>
      </c>
      <c r="D11" s="168">
        <v>5.8554437328453801</v>
      </c>
      <c r="E11" s="168">
        <v>28.270814272644103</v>
      </c>
      <c r="F11" s="168">
        <v>64.409881061299174</v>
      </c>
      <c r="G11" s="168">
        <v>5.4742640729901879</v>
      </c>
      <c r="H11" s="51" t="s">
        <v>30</v>
      </c>
    </row>
    <row r="12" spans="1:8" ht="24.95" customHeight="1" thickBot="1">
      <c r="A12" s="46" t="s">
        <v>29</v>
      </c>
      <c r="B12" s="175">
        <v>1169</v>
      </c>
      <c r="C12" s="167">
        <v>2.0530367835757057</v>
      </c>
      <c r="D12" s="167">
        <v>11.377245508982035</v>
      </c>
      <c r="E12" s="167">
        <v>37.639007698887937</v>
      </c>
      <c r="F12" s="167">
        <v>48.930710008554321</v>
      </c>
      <c r="G12" s="167">
        <v>6.7532467532467528</v>
      </c>
      <c r="H12" s="48" t="s">
        <v>28</v>
      </c>
    </row>
    <row r="13" spans="1:8" ht="24.95" customHeight="1" thickBot="1">
      <c r="A13" s="49" t="s">
        <v>27</v>
      </c>
      <c r="B13" s="176">
        <v>3616</v>
      </c>
      <c r="C13" s="168">
        <v>2.2676991150442478</v>
      </c>
      <c r="D13" s="168">
        <v>12.831858407079647</v>
      </c>
      <c r="E13" s="168">
        <v>45.243362831858406</v>
      </c>
      <c r="F13" s="168">
        <v>39.657079646017699</v>
      </c>
      <c r="G13" s="168">
        <v>11.948684333739115</v>
      </c>
      <c r="H13" s="51" t="s">
        <v>26</v>
      </c>
    </row>
    <row r="14" spans="1:8" ht="24.95" customHeight="1" thickBot="1">
      <c r="A14" s="46" t="s">
        <v>25</v>
      </c>
      <c r="B14" s="175">
        <v>2903</v>
      </c>
      <c r="C14" s="167">
        <v>4.3403375818119185</v>
      </c>
      <c r="D14" s="167">
        <v>31.036858422321735</v>
      </c>
      <c r="E14" s="167">
        <v>50.775060282466413</v>
      </c>
      <c r="F14" s="167">
        <v>13.847743713399929</v>
      </c>
      <c r="G14" s="167">
        <v>30.989370400654124</v>
      </c>
      <c r="H14" s="48" t="s">
        <v>24</v>
      </c>
    </row>
    <row r="15" spans="1:8" ht="24.95" customHeight="1" thickBot="1">
      <c r="A15" s="49" t="s">
        <v>23</v>
      </c>
      <c r="B15" s="176">
        <v>2082</v>
      </c>
      <c r="C15" s="168">
        <v>1.5850144092219021</v>
      </c>
      <c r="D15" s="168">
        <v>16.426512968299711</v>
      </c>
      <c r="E15" s="168">
        <v>51.585014409221905</v>
      </c>
      <c r="F15" s="168">
        <v>30.403458213256485</v>
      </c>
      <c r="G15" s="168">
        <v>18.640776699029125</v>
      </c>
      <c r="H15" s="51" t="s">
        <v>22</v>
      </c>
    </row>
    <row r="16" spans="1:8" ht="24.95" customHeight="1" thickBot="1">
      <c r="A16" s="46" t="s">
        <v>21</v>
      </c>
      <c r="B16" s="175">
        <v>7304</v>
      </c>
      <c r="C16" s="167">
        <v>1.9170204025742845</v>
      </c>
      <c r="D16" s="167">
        <v>18.499246884841845</v>
      </c>
      <c r="E16" s="167">
        <v>49.390661372038885</v>
      </c>
      <c r="F16" s="167">
        <v>30.193071340544979</v>
      </c>
      <c r="G16" s="167">
        <v>20.884114852303242</v>
      </c>
      <c r="H16" s="48" t="s">
        <v>20</v>
      </c>
    </row>
    <row r="17" spans="1:8" ht="24.95" customHeight="1" thickBot="1">
      <c r="A17" s="49" t="s">
        <v>19</v>
      </c>
      <c r="B17" s="176">
        <v>6905</v>
      </c>
      <c r="C17" s="168">
        <v>4.3874891398783662</v>
      </c>
      <c r="D17" s="168">
        <v>23.602664349840719</v>
      </c>
      <c r="E17" s="168">
        <v>51.81002027222705</v>
      </c>
      <c r="F17" s="168">
        <v>20.199826238053866</v>
      </c>
      <c r="G17" s="168">
        <v>27.230345412163594</v>
      </c>
      <c r="H17" s="51" t="s">
        <v>18</v>
      </c>
    </row>
    <row r="18" spans="1:8" ht="24.95" customHeight="1" thickBot="1">
      <c r="A18" s="46" t="s">
        <v>17</v>
      </c>
      <c r="B18" s="175">
        <v>1906</v>
      </c>
      <c r="C18" s="167">
        <v>1.6780283167278447</v>
      </c>
      <c r="D18" s="167">
        <v>23.387519664394336</v>
      </c>
      <c r="E18" s="167">
        <v>51.337178814892503</v>
      </c>
      <c r="F18" s="167">
        <v>23.597273203985317</v>
      </c>
      <c r="G18" s="167">
        <v>15.171171171171171</v>
      </c>
      <c r="H18" s="48" t="s">
        <v>16</v>
      </c>
    </row>
    <row r="19" spans="1:8" ht="24.95" customHeight="1" thickBot="1">
      <c r="A19" s="49" t="s">
        <v>15</v>
      </c>
      <c r="B19" s="176">
        <v>6038</v>
      </c>
      <c r="C19" s="168">
        <v>2.8490972337253604</v>
      </c>
      <c r="D19" s="168">
        <v>19.778035448070234</v>
      </c>
      <c r="E19" s="168">
        <v>51.167798575451386</v>
      </c>
      <c r="F19" s="168">
        <v>26.205068742753024</v>
      </c>
      <c r="G19" s="168">
        <v>19.071631755883114</v>
      </c>
      <c r="H19" s="51" t="s">
        <v>14</v>
      </c>
    </row>
    <row r="20" spans="1:8" ht="24.95" customHeight="1" thickBot="1">
      <c r="A20" s="46" t="s">
        <v>13</v>
      </c>
      <c r="B20" s="175">
        <v>1638</v>
      </c>
      <c r="C20" s="167">
        <v>4.2735042735042734</v>
      </c>
      <c r="D20" s="167">
        <v>20.268620268620268</v>
      </c>
      <c r="E20" s="167">
        <v>47.985347985347985</v>
      </c>
      <c r="F20" s="167">
        <v>27.472527472527471</v>
      </c>
      <c r="G20" s="167">
        <v>14.785142024763292</v>
      </c>
      <c r="H20" s="48" t="s">
        <v>12</v>
      </c>
    </row>
    <row r="21" spans="1:8" ht="24.95" customHeight="1" thickBot="1">
      <c r="A21" s="49" t="s">
        <v>11</v>
      </c>
      <c r="B21" s="176">
        <v>1933</v>
      </c>
      <c r="C21" s="168">
        <v>6.2111801242236027</v>
      </c>
      <c r="D21" s="168">
        <v>28.93374741200828</v>
      </c>
      <c r="E21" s="168">
        <v>48.550724637681157</v>
      </c>
      <c r="F21" s="168">
        <v>16.304347826086957</v>
      </c>
      <c r="G21" s="168">
        <v>25.422138836772984</v>
      </c>
      <c r="H21" s="51" t="s">
        <v>10</v>
      </c>
    </row>
    <row r="22" spans="1:8" ht="24.95" customHeight="1" thickBot="1">
      <c r="A22" s="46" t="s">
        <v>9</v>
      </c>
      <c r="B22" s="175">
        <v>1746</v>
      </c>
      <c r="C22" s="167">
        <v>1.7172295363480254</v>
      </c>
      <c r="D22" s="167">
        <v>12.47853463079565</v>
      </c>
      <c r="E22" s="167">
        <v>41.213508872352605</v>
      </c>
      <c r="F22" s="167">
        <v>44.590726960503723</v>
      </c>
      <c r="G22" s="167">
        <v>6.7600373482726424</v>
      </c>
      <c r="H22" s="48" t="s">
        <v>8</v>
      </c>
    </row>
    <row r="23" spans="1:8" ht="24.95" customHeight="1" thickBot="1">
      <c r="A23" s="49" t="s">
        <v>7</v>
      </c>
      <c r="B23" s="176">
        <v>3550</v>
      </c>
      <c r="C23" s="168">
        <v>2.8161081385525204</v>
      </c>
      <c r="D23" s="168">
        <v>14.700084483244154</v>
      </c>
      <c r="E23" s="168">
        <v>50.520980005632218</v>
      </c>
      <c r="F23" s="168">
        <v>31.962827372571105</v>
      </c>
      <c r="G23" s="168">
        <v>8.8647098515519573</v>
      </c>
      <c r="H23" s="51" t="s">
        <v>6</v>
      </c>
    </row>
    <row r="24" spans="1:8" ht="24.95" customHeight="1" thickBot="1">
      <c r="A24" s="46" t="s">
        <v>5</v>
      </c>
      <c r="B24" s="175">
        <v>3448</v>
      </c>
      <c r="C24" s="167">
        <v>4.3200927805160916</v>
      </c>
      <c r="D24" s="167">
        <v>14.728906929544793</v>
      </c>
      <c r="E24" s="167">
        <v>46.477239779646276</v>
      </c>
      <c r="F24" s="167">
        <v>34.473760510292841</v>
      </c>
      <c r="G24" s="167">
        <v>8.2123072316214998</v>
      </c>
      <c r="H24" s="48" t="s">
        <v>4</v>
      </c>
    </row>
    <row r="25" spans="1:8" s="567" customFormat="1" ht="24.95" customHeight="1" thickBot="1">
      <c r="A25" s="565" t="s">
        <v>3</v>
      </c>
      <c r="B25" s="177">
        <v>58525</v>
      </c>
      <c r="C25" s="169">
        <v>3.0124393411250083</v>
      </c>
      <c r="D25" s="169">
        <v>18.510354726266147</v>
      </c>
      <c r="E25" s="169">
        <v>48.643291641036157</v>
      </c>
      <c r="F25" s="169">
        <v>29.83391429157269</v>
      </c>
      <c r="G25" s="169">
        <v>12.486170504923692</v>
      </c>
      <c r="H25" s="566" t="s">
        <v>2</v>
      </c>
    </row>
    <row r="26" spans="1:8" s="567" customFormat="1" ht="24.95" customHeight="1" thickBot="1">
      <c r="A26" s="568" t="s">
        <v>1</v>
      </c>
      <c r="B26" s="569">
        <v>401264</v>
      </c>
      <c r="C26" s="170">
        <v>4.2694248862857496</v>
      </c>
      <c r="D26" s="170">
        <v>18.298211726587326</v>
      </c>
      <c r="E26" s="170">
        <v>42.793694311172032</v>
      </c>
      <c r="F26" s="170">
        <v>34.638669075954887</v>
      </c>
      <c r="G26" s="170">
        <v>18.253091095145223</v>
      </c>
      <c r="H26" s="570" t="s">
        <v>0</v>
      </c>
    </row>
    <row r="27" spans="1:8" ht="54" customHeight="1">
      <c r="A27" s="559" t="s">
        <v>385</v>
      </c>
      <c r="B27" s="559"/>
      <c r="C27" s="559"/>
      <c r="D27" s="559"/>
      <c r="E27" s="559"/>
      <c r="F27" s="559"/>
      <c r="G27" s="559"/>
      <c r="H27" s="559"/>
    </row>
    <row r="28" spans="1:8" ht="29.25" customHeight="1" thickBot="1">
      <c r="A28" s="561" t="s">
        <v>131</v>
      </c>
      <c r="B28" s="562"/>
      <c r="C28" s="562"/>
      <c r="D28" s="562"/>
      <c r="E28" s="562"/>
      <c r="F28" s="562"/>
      <c r="G28" s="562"/>
      <c r="H28" s="563"/>
    </row>
    <row r="29" spans="1:8" ht="88.5" customHeight="1" thickBot="1">
      <c r="A29" s="76" t="s">
        <v>45</v>
      </c>
      <c r="B29" s="173" t="s">
        <v>133</v>
      </c>
      <c r="C29" s="172" t="s">
        <v>61</v>
      </c>
      <c r="D29" s="172" t="s">
        <v>60</v>
      </c>
      <c r="E29" s="172" t="s">
        <v>59</v>
      </c>
      <c r="F29" s="172" t="s">
        <v>58</v>
      </c>
      <c r="G29" s="174" t="s">
        <v>107</v>
      </c>
      <c r="H29" s="76" t="s">
        <v>90</v>
      </c>
    </row>
    <row r="30" spans="1:8" ht="24.95" customHeight="1" thickBot="1">
      <c r="A30" s="46" t="s">
        <v>44</v>
      </c>
      <c r="B30" s="175">
        <v>515</v>
      </c>
      <c r="C30" s="167">
        <v>2.7184466019417477</v>
      </c>
      <c r="D30" s="167">
        <v>12.233009708737864</v>
      </c>
      <c r="E30" s="167">
        <v>52.621359223300971</v>
      </c>
      <c r="F30" s="167">
        <v>32.427184466019419</v>
      </c>
      <c r="G30" s="167">
        <v>8</v>
      </c>
      <c r="H30" s="48" t="s">
        <v>43</v>
      </c>
    </row>
    <row r="31" spans="1:8" ht="24.95" customHeight="1" thickBot="1">
      <c r="A31" s="49" t="s">
        <v>42</v>
      </c>
      <c r="B31" s="176">
        <v>691</v>
      </c>
      <c r="C31" s="168">
        <v>3.7626628075253259</v>
      </c>
      <c r="D31" s="168">
        <v>16.49782923299566</v>
      </c>
      <c r="E31" s="168">
        <v>60.492040520984084</v>
      </c>
      <c r="F31" s="168">
        <v>19.247467438494933</v>
      </c>
      <c r="G31" s="168">
        <v>13.221153846153847</v>
      </c>
      <c r="H31" s="564" t="s">
        <v>384</v>
      </c>
    </row>
    <row r="32" spans="1:8" ht="24.95" customHeight="1" thickBot="1">
      <c r="A32" s="46" t="s">
        <v>41</v>
      </c>
      <c r="B32" s="175">
        <v>865</v>
      </c>
      <c r="C32" s="167">
        <v>0.81018518518518534</v>
      </c>
      <c r="D32" s="167">
        <v>11.458333333333334</v>
      </c>
      <c r="E32" s="167">
        <v>52.083333333333336</v>
      </c>
      <c r="F32" s="167">
        <v>35.648148148148145</v>
      </c>
      <c r="G32" s="167">
        <v>6.9945625308947097</v>
      </c>
      <c r="H32" s="48" t="s">
        <v>40</v>
      </c>
    </row>
    <row r="33" spans="1:8" ht="24.95" customHeight="1" thickBot="1">
      <c r="A33" s="49" t="s">
        <v>39</v>
      </c>
      <c r="B33" s="176">
        <v>956</v>
      </c>
      <c r="C33" s="168">
        <v>2.510460251046025</v>
      </c>
      <c r="D33" s="168">
        <v>21.338912133891213</v>
      </c>
      <c r="E33" s="168">
        <v>60.041841004184107</v>
      </c>
      <c r="F33" s="168">
        <v>16.10878661087866</v>
      </c>
      <c r="G33" s="168">
        <v>10.992366412213741</v>
      </c>
      <c r="H33" s="51" t="s">
        <v>38</v>
      </c>
    </row>
    <row r="34" spans="1:8" ht="24.95" customHeight="1" thickBot="1">
      <c r="A34" s="46" t="s">
        <v>37</v>
      </c>
      <c r="B34" s="175">
        <v>1481</v>
      </c>
      <c r="C34" s="167">
        <v>4.9291019581363944</v>
      </c>
      <c r="D34" s="167">
        <v>31.127616475354493</v>
      </c>
      <c r="E34" s="167">
        <v>50.506414584740043</v>
      </c>
      <c r="F34" s="167">
        <v>13.436866981769075</v>
      </c>
      <c r="G34" s="167">
        <v>7.6923076923076925</v>
      </c>
      <c r="H34" s="48" t="s">
        <v>36</v>
      </c>
    </row>
    <row r="35" spans="1:8" ht="24.95" customHeight="1" thickBot="1">
      <c r="A35" s="49" t="s">
        <v>35</v>
      </c>
      <c r="B35" s="176">
        <v>1745</v>
      </c>
      <c r="C35" s="168">
        <v>2.6918671248568158</v>
      </c>
      <c r="D35" s="168">
        <v>19.072164948453608</v>
      </c>
      <c r="E35" s="168">
        <v>53.264604810996566</v>
      </c>
      <c r="F35" s="168">
        <v>24.971363115693013</v>
      </c>
      <c r="G35" s="168">
        <v>11.853136744723908</v>
      </c>
      <c r="H35" s="51" t="s">
        <v>34</v>
      </c>
    </row>
    <row r="36" spans="1:8" ht="24.95" customHeight="1" thickBot="1">
      <c r="A36" s="46" t="s">
        <v>33</v>
      </c>
      <c r="B36" s="175">
        <v>658</v>
      </c>
      <c r="C36" s="167">
        <v>1.6717325227963529</v>
      </c>
      <c r="D36" s="167">
        <v>17.477203647416413</v>
      </c>
      <c r="E36" s="167">
        <v>51.367781155015194</v>
      </c>
      <c r="F36" s="167">
        <v>29.483282674772038</v>
      </c>
      <c r="G36" s="167">
        <v>9.8192771084337345</v>
      </c>
      <c r="H36" s="48" t="s">
        <v>32</v>
      </c>
    </row>
    <row r="37" spans="1:8" ht="24.95" customHeight="1" thickBot="1">
      <c r="A37" s="49" t="s">
        <v>31</v>
      </c>
      <c r="B37" s="176">
        <v>513</v>
      </c>
      <c r="C37" s="168">
        <v>1.9493177387914229</v>
      </c>
      <c r="D37" s="168">
        <v>7.6023391812865491</v>
      </c>
      <c r="E37" s="168">
        <v>35.477582846003898</v>
      </c>
      <c r="F37" s="168">
        <v>54.970760233918128</v>
      </c>
      <c r="G37" s="168">
        <v>3.8821328344246959</v>
      </c>
      <c r="H37" s="51" t="s">
        <v>30</v>
      </c>
    </row>
    <row r="38" spans="1:8" ht="24.95" customHeight="1" thickBot="1">
      <c r="A38" s="46" t="s">
        <v>29</v>
      </c>
      <c r="B38" s="175">
        <v>543</v>
      </c>
      <c r="C38" s="167">
        <v>0.91911764705882359</v>
      </c>
      <c r="D38" s="167">
        <v>13.970588235294118</v>
      </c>
      <c r="E38" s="167">
        <v>45.955882352941174</v>
      </c>
      <c r="F38" s="167">
        <v>39.154411764705884</v>
      </c>
      <c r="G38" s="167">
        <v>4.2902784116841621</v>
      </c>
      <c r="H38" s="48" t="s">
        <v>28</v>
      </c>
    </row>
    <row r="39" spans="1:8" ht="24.95" customHeight="1" thickBot="1">
      <c r="A39" s="49" t="s">
        <v>27</v>
      </c>
      <c r="B39" s="176">
        <v>1829</v>
      </c>
      <c r="C39" s="168">
        <v>2.5150355385456535</v>
      </c>
      <c r="D39" s="168">
        <v>15.910333515582288</v>
      </c>
      <c r="E39" s="168">
        <v>52.761071623838163</v>
      </c>
      <c r="F39" s="168">
        <v>28.8135593220339</v>
      </c>
      <c r="G39" s="168">
        <v>8.1756515530167793</v>
      </c>
      <c r="H39" s="51" t="s">
        <v>26</v>
      </c>
    </row>
    <row r="40" spans="1:8" ht="24.95" customHeight="1" thickBot="1">
      <c r="A40" s="46" t="s">
        <v>25</v>
      </c>
      <c r="B40" s="175">
        <v>1675</v>
      </c>
      <c r="C40" s="167">
        <v>3.9976133651551309</v>
      </c>
      <c r="D40" s="167">
        <v>35.20286396181384</v>
      </c>
      <c r="E40" s="167">
        <v>52.028639618138428</v>
      </c>
      <c r="F40" s="167">
        <v>8.770883054892602</v>
      </c>
      <c r="G40" s="167">
        <v>24.247787610619469</v>
      </c>
      <c r="H40" s="48" t="s">
        <v>24</v>
      </c>
    </row>
    <row r="41" spans="1:8" ht="24.95" customHeight="1" thickBot="1">
      <c r="A41" s="49" t="s">
        <v>23</v>
      </c>
      <c r="B41" s="176">
        <v>1060</v>
      </c>
      <c r="C41" s="168">
        <v>1.6037735849056605</v>
      </c>
      <c r="D41" s="168">
        <v>20.943396226415093</v>
      </c>
      <c r="E41" s="168">
        <v>56.60377358490566</v>
      </c>
      <c r="F41" s="168">
        <v>20.849056603773583</v>
      </c>
      <c r="G41" s="168">
        <v>12.836970474967908</v>
      </c>
      <c r="H41" s="51" t="s">
        <v>22</v>
      </c>
    </row>
    <row r="42" spans="1:8" ht="24.95" customHeight="1" thickBot="1">
      <c r="A42" s="46" t="s">
        <v>21</v>
      </c>
      <c r="B42" s="175">
        <v>3746</v>
      </c>
      <c r="C42" s="167">
        <v>1.8424566088117493</v>
      </c>
      <c r="D42" s="167">
        <v>22.803738317757009</v>
      </c>
      <c r="E42" s="167">
        <v>58.024032042723626</v>
      </c>
      <c r="F42" s="167">
        <v>17.32977303070761</v>
      </c>
      <c r="G42" s="167">
        <v>12.1571072319202</v>
      </c>
      <c r="H42" s="48" t="s">
        <v>20</v>
      </c>
    </row>
    <row r="43" spans="1:8" ht="24.95" customHeight="1" thickBot="1">
      <c r="A43" s="49" t="s">
        <v>19</v>
      </c>
      <c r="B43" s="176">
        <v>3754</v>
      </c>
      <c r="C43" s="168">
        <v>3.8891848694725626</v>
      </c>
      <c r="D43" s="168">
        <v>27.757059136920613</v>
      </c>
      <c r="E43" s="168">
        <v>57.565263718700052</v>
      </c>
      <c r="F43" s="168">
        <v>10.788492274906766</v>
      </c>
      <c r="G43" s="168">
        <v>16.585581601061477</v>
      </c>
      <c r="H43" s="51" t="s">
        <v>18</v>
      </c>
    </row>
    <row r="44" spans="1:8" ht="24.95" customHeight="1" thickBot="1">
      <c r="A44" s="46" t="s">
        <v>17</v>
      </c>
      <c r="B44" s="175">
        <v>1098</v>
      </c>
      <c r="C44" s="167">
        <v>1.0928961748633881</v>
      </c>
      <c r="D44" s="167">
        <v>29.417122040072861</v>
      </c>
      <c r="E44" s="167">
        <v>54.644808743169406</v>
      </c>
      <c r="F44" s="167">
        <v>14.845173041894355</v>
      </c>
      <c r="G44" s="167">
        <v>10.157858613589568</v>
      </c>
      <c r="H44" s="48" t="s">
        <v>16</v>
      </c>
    </row>
    <row r="45" spans="1:8" ht="24.95" customHeight="1" thickBot="1">
      <c r="A45" s="49" t="s">
        <v>15</v>
      </c>
      <c r="B45" s="176">
        <v>3261</v>
      </c>
      <c r="C45" s="168">
        <v>2.852760736196319</v>
      </c>
      <c r="D45" s="168">
        <v>23.343558282208591</v>
      </c>
      <c r="E45" s="168">
        <v>56.411042944785287</v>
      </c>
      <c r="F45" s="168">
        <v>17.392638036809817</v>
      </c>
      <c r="G45" s="168">
        <v>13.271912350597608</v>
      </c>
      <c r="H45" s="51" t="s">
        <v>14</v>
      </c>
    </row>
    <row r="46" spans="1:8" ht="24.95" customHeight="1" thickBot="1">
      <c r="A46" s="46" t="s">
        <v>13</v>
      </c>
      <c r="B46" s="175">
        <v>895</v>
      </c>
      <c r="C46" s="167">
        <v>5.2513966480446923</v>
      </c>
      <c r="D46" s="167">
        <v>25.81005586592179</v>
      </c>
      <c r="E46" s="167">
        <v>50.502793296089386</v>
      </c>
      <c r="F46" s="167">
        <v>18.435754189944134</v>
      </c>
      <c r="G46" s="167">
        <v>10.681658468025299</v>
      </c>
      <c r="H46" s="48" t="s">
        <v>12</v>
      </c>
    </row>
    <row r="47" spans="1:8" ht="24.95" customHeight="1" thickBot="1">
      <c r="A47" s="49" t="s">
        <v>11</v>
      </c>
      <c r="B47" s="176">
        <v>1111</v>
      </c>
      <c r="C47" s="168">
        <v>6.3906390639063906</v>
      </c>
      <c r="D47" s="168">
        <v>33.933393339333932</v>
      </c>
      <c r="E47" s="168">
        <v>51.395139513951392</v>
      </c>
      <c r="F47" s="168">
        <v>8.2808280828082808</v>
      </c>
      <c r="G47" s="168">
        <v>15.674603174603174</v>
      </c>
      <c r="H47" s="51" t="s">
        <v>10</v>
      </c>
    </row>
    <row r="48" spans="1:8" ht="24.95" customHeight="1" thickBot="1">
      <c r="A48" s="46" t="s">
        <v>9</v>
      </c>
      <c r="B48" s="175">
        <v>817</v>
      </c>
      <c r="C48" s="167">
        <v>1.8337408312958432</v>
      </c>
      <c r="D48" s="167">
        <v>17.237163814180928</v>
      </c>
      <c r="E48" s="167">
        <v>47.677261613691932</v>
      </c>
      <c r="F48" s="167">
        <v>33.251833740831295</v>
      </c>
      <c r="G48" s="167">
        <v>4.1425020712510356</v>
      </c>
      <c r="H48" s="48" t="s">
        <v>8</v>
      </c>
    </row>
    <row r="49" spans="1:8" ht="24.95" customHeight="1" thickBot="1">
      <c r="A49" s="49" t="s">
        <v>7</v>
      </c>
      <c r="B49" s="176">
        <v>1834</v>
      </c>
      <c r="C49" s="168">
        <v>3.2170119956379502</v>
      </c>
      <c r="D49" s="168">
        <v>16.248636859323881</v>
      </c>
      <c r="E49" s="168">
        <v>58.396946564885496</v>
      </c>
      <c r="F49" s="168">
        <v>22.137404580152673</v>
      </c>
      <c r="G49" s="168">
        <v>5.6858785148361042</v>
      </c>
      <c r="H49" s="51" t="s">
        <v>6</v>
      </c>
    </row>
    <row r="50" spans="1:8" ht="24.95" customHeight="1" thickBot="1">
      <c r="A50" s="46" t="s">
        <v>5</v>
      </c>
      <c r="B50" s="175">
        <v>1754</v>
      </c>
      <c r="C50" s="167">
        <v>4.1619156214367159</v>
      </c>
      <c r="D50" s="167">
        <v>16.590649942987458</v>
      </c>
      <c r="E50" s="167">
        <v>51.026225769669317</v>
      </c>
      <c r="F50" s="167">
        <v>28.221208665906499</v>
      </c>
      <c r="G50" s="167">
        <v>6.2788801304702364</v>
      </c>
      <c r="H50" s="48" t="s">
        <v>4</v>
      </c>
    </row>
    <row r="51" spans="1:8" s="567" customFormat="1" ht="24.95" customHeight="1" thickBot="1">
      <c r="A51" s="565" t="s">
        <v>3</v>
      </c>
      <c r="B51" s="177">
        <v>30801</v>
      </c>
      <c r="C51" s="169">
        <v>3.0257775469125381</v>
      </c>
      <c r="D51" s="169">
        <v>22.482306343743911</v>
      </c>
      <c r="E51" s="169">
        <v>54.379585741185629</v>
      </c>
      <c r="F51" s="169">
        <v>20.112330368157913</v>
      </c>
      <c r="G51" s="169">
        <v>8.2268651468088851</v>
      </c>
      <c r="H51" s="566" t="s">
        <v>2</v>
      </c>
    </row>
    <row r="52" spans="1:8" s="567" customFormat="1" ht="24.95" customHeight="1" thickBot="1">
      <c r="A52" s="568" t="s">
        <v>1</v>
      </c>
      <c r="B52" s="569">
        <v>201912</v>
      </c>
      <c r="C52" s="170">
        <v>4.091438195012012</v>
      </c>
      <c r="D52" s="170">
        <v>22.947222428610349</v>
      </c>
      <c r="E52" s="170">
        <v>51.23114644475816</v>
      </c>
      <c r="F52" s="170">
        <v>21.730192931619488</v>
      </c>
      <c r="G52" s="170">
        <v>10.85368462040485</v>
      </c>
      <c r="H52" s="570" t="s">
        <v>0</v>
      </c>
    </row>
    <row r="53" spans="1:8" ht="54.75" customHeight="1">
      <c r="A53" s="559" t="s">
        <v>385</v>
      </c>
      <c r="B53" s="559"/>
      <c r="C53" s="559"/>
      <c r="D53" s="559"/>
      <c r="E53" s="559"/>
      <c r="F53" s="559"/>
      <c r="G53" s="559"/>
      <c r="H53" s="559"/>
    </row>
    <row r="54" spans="1:8" ht="30" customHeight="1" thickBot="1">
      <c r="A54" s="561" t="s">
        <v>132</v>
      </c>
      <c r="B54" s="562"/>
      <c r="C54" s="562"/>
      <c r="D54" s="562"/>
      <c r="E54" s="562"/>
      <c r="F54" s="562"/>
      <c r="G54" s="562"/>
      <c r="H54" s="563"/>
    </row>
    <row r="55" spans="1:8" ht="89.25" customHeight="1" thickBot="1">
      <c r="A55" s="76" t="s">
        <v>45</v>
      </c>
      <c r="B55" s="173" t="s">
        <v>133</v>
      </c>
      <c r="C55" s="172" t="s">
        <v>61</v>
      </c>
      <c r="D55" s="172" t="s">
        <v>60</v>
      </c>
      <c r="E55" s="172" t="s">
        <v>59</v>
      </c>
      <c r="F55" s="172" t="s">
        <v>58</v>
      </c>
      <c r="G55" s="174" t="s">
        <v>107</v>
      </c>
      <c r="H55" s="76" t="s">
        <v>90</v>
      </c>
    </row>
    <row r="56" spans="1:8" ht="24.95" customHeight="1" thickBot="1">
      <c r="A56" s="46" t="s">
        <v>44</v>
      </c>
      <c r="B56" s="175">
        <v>462</v>
      </c>
      <c r="C56" s="167">
        <v>2.1691973969631237</v>
      </c>
      <c r="D56" s="167">
        <v>11.279826464208243</v>
      </c>
      <c r="E56" s="167">
        <v>40.347071583514101</v>
      </c>
      <c r="F56" s="167">
        <v>46.203904555314537</v>
      </c>
      <c r="G56" s="167">
        <v>12.756410256410259</v>
      </c>
      <c r="H56" s="48" t="s">
        <v>43</v>
      </c>
    </row>
    <row r="57" spans="1:8" ht="24.95" customHeight="1" thickBot="1">
      <c r="A57" s="49" t="s">
        <v>42</v>
      </c>
      <c r="B57" s="176">
        <v>564</v>
      </c>
      <c r="C57" s="168">
        <v>2.8419182948490231</v>
      </c>
      <c r="D57" s="168">
        <v>12.966252220248666</v>
      </c>
      <c r="E57" s="168">
        <v>48.312611012433393</v>
      </c>
      <c r="F57" s="168">
        <v>35.879218472468914</v>
      </c>
      <c r="G57" s="168">
        <v>22.475106685633001</v>
      </c>
      <c r="H57" s="564" t="s">
        <v>384</v>
      </c>
    </row>
    <row r="58" spans="1:8" ht="24.95" customHeight="1" thickBot="1">
      <c r="A58" s="46" t="s">
        <v>41</v>
      </c>
      <c r="B58" s="175">
        <v>793</v>
      </c>
      <c r="C58" s="167">
        <v>1.1349306431273645</v>
      </c>
      <c r="D58" s="167">
        <v>7.6923076923076925</v>
      </c>
      <c r="E58" s="167">
        <v>42.4968474148802</v>
      </c>
      <c r="F58" s="167">
        <v>48.675914249684745</v>
      </c>
      <c r="G58" s="167">
        <v>11.307901907356948</v>
      </c>
      <c r="H58" s="48" t="s">
        <v>40</v>
      </c>
    </row>
    <row r="59" spans="1:8" ht="24.95" customHeight="1" thickBot="1">
      <c r="A59" s="49" t="s">
        <v>39</v>
      </c>
      <c r="B59" s="176">
        <v>845</v>
      </c>
      <c r="C59" s="168">
        <v>3.6686390532544384</v>
      </c>
      <c r="D59" s="168">
        <v>14.319526627218934</v>
      </c>
      <c r="E59" s="168">
        <v>48.994082840236686</v>
      </c>
      <c r="F59" s="168">
        <v>33.017751479289942</v>
      </c>
      <c r="G59" s="168">
        <v>20.850040096230956</v>
      </c>
      <c r="H59" s="51" t="s">
        <v>38</v>
      </c>
    </row>
    <row r="60" spans="1:8" ht="24.95" customHeight="1" thickBot="1">
      <c r="A60" s="46" t="s">
        <v>37</v>
      </c>
      <c r="B60" s="175">
        <v>1280</v>
      </c>
      <c r="C60" s="167">
        <v>4.3002345582486319</v>
      </c>
      <c r="D60" s="167">
        <v>18.451915559030493</v>
      </c>
      <c r="E60" s="167">
        <v>46.051602814698981</v>
      </c>
      <c r="F60" s="167">
        <v>31.196247068021894</v>
      </c>
      <c r="G60" s="167">
        <v>17.77552056881666</v>
      </c>
      <c r="H60" s="48" t="s">
        <v>36</v>
      </c>
    </row>
    <row r="61" spans="1:8" ht="24.95" customHeight="1" thickBot="1">
      <c r="A61" s="49" t="s">
        <v>35</v>
      </c>
      <c r="B61" s="176">
        <v>1743</v>
      </c>
      <c r="C61" s="168">
        <v>2.1801491681009755</v>
      </c>
      <c r="D61" s="168">
        <v>10.900745840504877</v>
      </c>
      <c r="E61" s="168">
        <v>40.27538726333907</v>
      </c>
      <c r="F61" s="168">
        <v>46.64371772805508</v>
      </c>
      <c r="G61" s="168">
        <v>22.947761194029852</v>
      </c>
      <c r="H61" s="51" t="s">
        <v>34</v>
      </c>
    </row>
    <row r="62" spans="1:8" ht="24.95" customHeight="1" thickBot="1">
      <c r="A62" s="46" t="s">
        <v>33</v>
      </c>
      <c r="B62" s="175">
        <v>597</v>
      </c>
      <c r="C62" s="167">
        <v>0.83892617449664431</v>
      </c>
      <c r="D62" s="167">
        <v>7.8859060402684564</v>
      </c>
      <c r="E62" s="167">
        <v>35.570469798657719</v>
      </c>
      <c r="F62" s="167">
        <v>55.70469798657718</v>
      </c>
      <c r="G62" s="167">
        <v>21.25874125874126</v>
      </c>
      <c r="H62" s="48" t="s">
        <v>32</v>
      </c>
    </row>
    <row r="63" spans="1:8" ht="24.95" customHeight="1" thickBot="1">
      <c r="A63" s="49" t="s">
        <v>31</v>
      </c>
      <c r="B63" s="176">
        <v>579</v>
      </c>
      <c r="C63" s="168">
        <v>1.0344827586206897</v>
      </c>
      <c r="D63" s="168">
        <v>4.3103448275862073</v>
      </c>
      <c r="E63" s="168">
        <v>21.896551724137932</v>
      </c>
      <c r="F63" s="168">
        <v>72.758620689655174</v>
      </c>
      <c r="G63" s="168">
        <v>7.4365872405841662</v>
      </c>
      <c r="H63" s="51" t="s">
        <v>30</v>
      </c>
    </row>
    <row r="64" spans="1:8" ht="24.95" customHeight="1" thickBot="1">
      <c r="A64" s="46" t="s">
        <v>29</v>
      </c>
      <c r="B64" s="175">
        <v>626</v>
      </c>
      <c r="C64" s="167">
        <v>3.04</v>
      </c>
      <c r="D64" s="167">
        <v>9.1199999999999992</v>
      </c>
      <c r="E64" s="167">
        <v>30.4</v>
      </c>
      <c r="F64" s="167">
        <v>57.440000000000005</v>
      </c>
      <c r="G64" s="167">
        <v>10.006027727546716</v>
      </c>
      <c r="H64" s="48" t="s">
        <v>28</v>
      </c>
    </row>
    <row r="65" spans="1:8" ht="24.95" customHeight="1" thickBot="1">
      <c r="A65" s="49" t="s">
        <v>27</v>
      </c>
      <c r="B65" s="176">
        <v>1787</v>
      </c>
      <c r="C65" s="168">
        <v>2.0145495243424736</v>
      </c>
      <c r="D65" s="168">
        <v>9.6810296586457749</v>
      </c>
      <c r="E65" s="168">
        <v>37.548964745383323</v>
      </c>
      <c r="F65" s="168">
        <v>50.755456071628437</v>
      </c>
      <c r="G65" s="168">
        <v>16.111877092771323</v>
      </c>
      <c r="H65" s="178" t="s">
        <v>26</v>
      </c>
    </row>
    <row r="66" spans="1:8" ht="24.95" customHeight="1" thickBot="1">
      <c r="A66" s="46" t="s">
        <v>25</v>
      </c>
      <c r="B66" s="175">
        <v>1228</v>
      </c>
      <c r="C66" s="167">
        <v>4.8084759576202121</v>
      </c>
      <c r="D66" s="167">
        <v>25.346373268133661</v>
      </c>
      <c r="E66" s="167">
        <v>49.062754686226569</v>
      </c>
      <c r="F66" s="167">
        <v>20.78239608801956</v>
      </c>
      <c r="G66" s="167">
        <v>36.778115501519757</v>
      </c>
      <c r="H66" s="48" t="s">
        <v>24</v>
      </c>
    </row>
    <row r="67" spans="1:8" ht="24.95" customHeight="1" thickBot="1">
      <c r="A67" s="49" t="s">
        <v>23</v>
      </c>
      <c r="B67" s="176">
        <v>1022</v>
      </c>
      <c r="C67" s="168">
        <v>1.5655577299412915</v>
      </c>
      <c r="D67" s="168">
        <v>11.741682974559687</v>
      </c>
      <c r="E67" s="168">
        <v>46.379647749510767</v>
      </c>
      <c r="F67" s="168">
        <v>40.313111545988257</v>
      </c>
      <c r="G67" s="168">
        <v>24.543080939947782</v>
      </c>
      <c r="H67" s="51" t="s">
        <v>22</v>
      </c>
    </row>
    <row r="68" spans="1:8" ht="24.95" customHeight="1" thickBot="1">
      <c r="A68" s="46" t="s">
        <v>21</v>
      </c>
      <c r="B68" s="175">
        <v>3558</v>
      </c>
      <c r="C68" s="167">
        <v>1.9955030916245082</v>
      </c>
      <c r="D68" s="167">
        <v>13.968521641371556</v>
      </c>
      <c r="E68" s="167">
        <v>40.303541315345697</v>
      </c>
      <c r="F68" s="167">
        <v>43.732433951658237</v>
      </c>
      <c r="G68" s="167">
        <v>29.507186858316221</v>
      </c>
      <c r="H68" s="48" t="s">
        <v>20</v>
      </c>
    </row>
    <row r="69" spans="1:8" ht="24.95" customHeight="1" thickBot="1">
      <c r="A69" s="49" t="s">
        <v>19</v>
      </c>
      <c r="B69" s="176">
        <v>3151</v>
      </c>
      <c r="C69" s="168">
        <v>4.9809644670050766</v>
      </c>
      <c r="D69" s="168">
        <v>18.654822335025379</v>
      </c>
      <c r="E69" s="168">
        <v>44.955583756345177</v>
      </c>
      <c r="F69" s="168">
        <v>31.40862944162437</v>
      </c>
      <c r="G69" s="168">
        <v>37.021969080553298</v>
      </c>
      <c r="H69" s="51" t="s">
        <v>18</v>
      </c>
    </row>
    <row r="70" spans="1:8" ht="24.95" customHeight="1" thickBot="1">
      <c r="A70" s="46" t="s">
        <v>17</v>
      </c>
      <c r="B70" s="175">
        <v>808</v>
      </c>
      <c r="C70" s="167">
        <v>2.4721878862793574</v>
      </c>
      <c r="D70" s="167">
        <v>15.203955500618047</v>
      </c>
      <c r="E70" s="167">
        <v>46.847960444993817</v>
      </c>
      <c r="F70" s="167">
        <v>35.475896168108775</v>
      </c>
      <c r="G70" s="167">
        <v>20.713201820940821</v>
      </c>
      <c r="H70" s="48" t="s">
        <v>16</v>
      </c>
    </row>
    <row r="71" spans="1:8" ht="24.95" customHeight="1" thickBot="1">
      <c r="A71" s="49" t="s">
        <v>15</v>
      </c>
      <c r="B71" s="176">
        <v>2777</v>
      </c>
      <c r="C71" s="168">
        <v>2.8447965430320488</v>
      </c>
      <c r="D71" s="168">
        <v>15.592365862441484</v>
      </c>
      <c r="E71" s="168">
        <v>45.012603528988116</v>
      </c>
      <c r="F71" s="168">
        <v>36.550234065538348</v>
      </c>
      <c r="G71" s="168">
        <v>25.336202259279183</v>
      </c>
      <c r="H71" s="51" t="s">
        <v>14</v>
      </c>
    </row>
    <row r="72" spans="1:8" ht="24.95" customHeight="1" thickBot="1">
      <c r="A72" s="46" t="s">
        <v>13</v>
      </c>
      <c r="B72" s="175">
        <v>743</v>
      </c>
      <c r="C72" s="167">
        <v>3.0955585464333781</v>
      </c>
      <c r="D72" s="167">
        <v>13.593539703903096</v>
      </c>
      <c r="E72" s="167">
        <v>44.952893674293406</v>
      </c>
      <c r="F72" s="167">
        <v>38.358008075370122</v>
      </c>
      <c r="G72" s="167">
        <v>19.198790627362055</v>
      </c>
      <c r="H72" s="48" t="s">
        <v>12</v>
      </c>
    </row>
    <row r="73" spans="1:8" ht="24.95" customHeight="1" thickBot="1">
      <c r="A73" s="49" t="s">
        <v>11</v>
      </c>
      <c r="B73" s="176">
        <v>822</v>
      </c>
      <c r="C73" s="168">
        <v>5.9683313032886725</v>
      </c>
      <c r="D73" s="168">
        <v>22.168087697929355</v>
      </c>
      <c r="E73" s="168">
        <v>44.70158343483557</v>
      </c>
      <c r="F73" s="168">
        <v>27.161997563946404</v>
      </c>
      <c r="G73" s="168">
        <v>34.163701067615655</v>
      </c>
      <c r="H73" s="51" t="s">
        <v>10</v>
      </c>
    </row>
    <row r="74" spans="1:8" ht="24.95" customHeight="1" thickBot="1">
      <c r="A74" s="46" t="s">
        <v>9</v>
      </c>
      <c r="B74" s="175">
        <v>929</v>
      </c>
      <c r="C74" s="167">
        <v>1.6146393972012916</v>
      </c>
      <c r="D74" s="167">
        <v>8.2884822389666315</v>
      </c>
      <c r="E74" s="167">
        <v>35.522066738428414</v>
      </c>
      <c r="F74" s="167">
        <v>54.574811625403662</v>
      </c>
      <c r="G74" s="167">
        <v>10.13903743315508</v>
      </c>
      <c r="H74" s="48" t="s">
        <v>8</v>
      </c>
    </row>
    <row r="75" spans="1:8" ht="24.95" customHeight="1" thickBot="1">
      <c r="A75" s="49" t="s">
        <v>7</v>
      </c>
      <c r="B75" s="176">
        <v>1716</v>
      </c>
      <c r="C75" s="168">
        <v>2.38788584740827</v>
      </c>
      <c r="D75" s="168">
        <v>13.046010483401279</v>
      </c>
      <c r="E75" s="168">
        <v>42.108328479906817</v>
      </c>
      <c r="F75" s="168">
        <v>42.457775189283637</v>
      </c>
      <c r="G75" s="168">
        <v>12.640708617826169</v>
      </c>
      <c r="H75" s="51" t="s">
        <v>6</v>
      </c>
    </row>
    <row r="76" spans="1:8" ht="24.95" customHeight="1" thickBot="1">
      <c r="A76" s="46" t="s">
        <v>5</v>
      </c>
      <c r="B76" s="175">
        <v>1694</v>
      </c>
      <c r="C76" s="167">
        <v>4.4837758112094397</v>
      </c>
      <c r="D76" s="167">
        <v>12.8023598820059</v>
      </c>
      <c r="E76" s="167">
        <v>41.769911504424776</v>
      </c>
      <c r="F76" s="167">
        <v>40.943952802359881</v>
      </c>
      <c r="G76" s="167">
        <v>10.583333333333334</v>
      </c>
      <c r="H76" s="48" t="s">
        <v>4</v>
      </c>
    </row>
    <row r="77" spans="1:8" s="567" customFormat="1" ht="24.95" customHeight="1" thickBot="1">
      <c r="A77" s="565" t="s">
        <v>3</v>
      </c>
      <c r="B77" s="177">
        <v>27724</v>
      </c>
      <c r="C77" s="169">
        <v>2.9976192193925404</v>
      </c>
      <c r="D77" s="169">
        <v>14.097106990837602</v>
      </c>
      <c r="E77" s="169">
        <v>42.269677512444993</v>
      </c>
      <c r="F77" s="169">
        <v>40.635596277324865</v>
      </c>
      <c r="G77" s="169">
        <v>17.397327386684236</v>
      </c>
      <c r="H77" s="566" t="s">
        <v>2</v>
      </c>
    </row>
    <row r="78" spans="1:8" s="567" customFormat="1" ht="24.95" customHeight="1" thickBot="1">
      <c r="A78" s="568" t="s">
        <v>1</v>
      </c>
      <c r="B78" s="569">
        <v>199352</v>
      </c>
      <c r="C78" s="170">
        <v>4.4496839570582924</v>
      </c>
      <c r="D78" s="170">
        <v>13.589846493428311</v>
      </c>
      <c r="E78" s="170">
        <v>34.248520116384064</v>
      </c>
      <c r="F78" s="170">
        <v>47.711949433129327</v>
      </c>
      <c r="G78" s="170">
        <v>26.402626309606148</v>
      </c>
      <c r="H78" s="570" t="s">
        <v>0</v>
      </c>
    </row>
  </sheetData>
  <mergeCells count="6">
    <mergeCell ref="A1:H1"/>
    <mergeCell ref="A2:H2"/>
    <mergeCell ref="A27:H27"/>
    <mergeCell ref="A28:H28"/>
    <mergeCell ref="A53:H53"/>
    <mergeCell ref="A54:H54"/>
  </mergeCells>
  <printOptions horizontalCentered="1" verticalCentered="1"/>
  <pageMargins left="0.19685039370078741" right="0.19685039370078741" top="0.59055118110236227" bottom="0.59055118110236227" header="0.39370078740157483" footer="0.39370078740157483"/>
  <pageSetup paperSize="9" scale="70" firstPageNumber="30" orientation="landscape" useFirstPageNumber="1" r:id="rId1"/>
  <headerFooter>
    <oddHeader>&amp;L&amp;"Times New Roman,Gras"&amp;20&amp;K05-024Gouvernorat Tunis&amp;R&amp;"Times New Roman,Gras"&amp;18&amp;K05-024ولاية تونس</oddHeader>
    <oddFooter>&amp;L&amp;"Times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Page de garde</vt:lpstr>
      <vt:lpstr> Demo 1</vt:lpstr>
      <vt:lpstr>DEMO2</vt:lpstr>
      <vt:lpstr>EDUC1</vt:lpstr>
      <vt:lpstr>educ2</vt:lpstr>
      <vt:lpstr>EMPLOII1</vt:lpstr>
      <vt:lpstr>EMPLOII2</vt:lpstr>
      <vt:lpstr>EMPLOII2.1 </vt:lpstr>
      <vt:lpstr>EMPLOII3</vt:lpstr>
      <vt:lpstr>EMPLOII3.1</vt:lpstr>
      <vt:lpstr>MENAGE </vt:lpstr>
      <vt:lpstr>LOGEMENT </vt:lpstr>
      <vt:lpstr> MIG.INTER</vt:lpstr>
      <vt:lpstr> MIG.externe</vt:lpstr>
      <vt:lpstr>'MENAGE '!Print_Area</vt:lpstr>
      <vt:lpstr>' Demo 1'!Zone_d_impression</vt:lpstr>
      <vt:lpstr>' MIG.externe'!Zone_d_impression</vt:lpstr>
      <vt:lpstr>' MIG.INTER'!Zone_d_impression</vt:lpstr>
      <vt:lpstr>DEMO2!Zone_d_impression</vt:lpstr>
      <vt:lpstr>EDUC1!Zone_d_impression</vt:lpstr>
      <vt:lpstr>educ2!Zone_d_impression</vt:lpstr>
      <vt:lpstr>EMPLOII1!Zone_d_impression</vt:lpstr>
      <vt:lpstr>EMPLOII2!Zone_d_impression</vt:lpstr>
      <vt:lpstr>'EMPLOII2.1 '!Zone_d_impression</vt:lpstr>
      <vt:lpstr>EMPLOII3!Zone_d_impression</vt:lpstr>
      <vt:lpstr>EMPLOII3.1!Zone_d_impression</vt:lpstr>
      <vt:lpstr>'LOGEMENT '!Zone_d_impression</vt:lpstr>
      <vt:lpstr>'MENAGE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2016-01-21T08:07:17Z</cp:lastPrinted>
  <dcterms:created xsi:type="dcterms:W3CDTF">2015-11-18T09:53:57Z</dcterms:created>
  <dcterms:modified xsi:type="dcterms:W3CDTF">2016-06-20T07:04:54Z</dcterms:modified>
</cp:coreProperties>
</file>