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\CNI\Liens tab\"/>
    </mc:Choice>
  </mc:AlternateContent>
  <xr:revisionPtr revIDLastSave="0" documentId="13_ncr:1_{1D1C2CFC-B69C-4C2E-B5E7-AB3DC1218E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ub2020" sheetId="3" r:id="rId1"/>
  </sheets>
  <definedNames>
    <definedName name="_Toc115348315" localSheetId="0">'Pub2020'!#REF!</definedName>
    <definedName name="_Toc116032055" localSheetId="0">'Pub2020'!#REF!</definedName>
    <definedName name="_Toc116032056" localSheetId="0">'Pub2020'!#REF!</definedName>
    <definedName name="_Toc116032057" localSheetId="0">'Pub2020'!#REF!</definedName>
    <definedName name="_Toc116032058" localSheetId="0">'Pub2020'!#REF!</definedName>
    <definedName name="_Toc116032059" localSheetId="0">'Pub2020'!#REF!</definedName>
    <definedName name="_Toc116032060" localSheetId="0">'Pub2020'!#REF!</definedName>
    <definedName name="_Toc116032061" localSheetId="0">'Pub2020'!#REF!</definedName>
    <definedName name="_Toc116032063" localSheetId="0">'Pub2020'!#REF!</definedName>
    <definedName name="_Toc116032064" localSheetId="0">'Pub2020'!#REF!</definedName>
    <definedName name="_Toc116032066" localSheetId="0">'Pub2020'!#REF!</definedName>
    <definedName name="_Toc116032067" localSheetId="0">'Pub2020'!#REF!</definedName>
    <definedName name="_Toc116032068" localSheetId="0">'Pub2020'!#REF!</definedName>
    <definedName name="_Toc116037457" localSheetId="0">'Pub2020'!$A$1</definedName>
    <definedName name="_Toc116037458" localSheetId="0">'Pub2020'!#REF!</definedName>
    <definedName name="_Toc116037459" localSheetId="0">'Pub2020'!#REF!</definedName>
    <definedName name="_Toc116051305" localSheetId="0">'Pub2020'!#REF!</definedName>
    <definedName name="_Toc116051306" localSheetId="0">'Pub2020'!#REF!</definedName>
    <definedName name="_Toc116051307" localSheetId="0">'Pub2020'!#REF!</definedName>
    <definedName name="_Toc116051308" localSheetId="0">'Pub2020'!#REF!</definedName>
    <definedName name="_Toc116051309" localSheetId="0">'Pub2020'!#REF!</definedName>
    <definedName name="_Toc116051310" localSheetId="0">'Pub2020'!#REF!</definedName>
    <definedName name="_Toc116051311" localSheetId="0">'Pub2020'!#REF!</definedName>
    <definedName name="_Toc116051312" localSheetId="0">'Pub2020'!#REF!</definedName>
    <definedName name="_Toc116051313" localSheetId="0">'Pub2020'!#REF!</definedName>
    <definedName name="_Toc116051314" localSheetId="0">'Pub2020'!#REF!</definedName>
    <definedName name="_Toc116051315" localSheetId="0">'Pub2020'!#REF!</definedName>
    <definedName name="_Toc116051316" localSheetId="0">'Pub2020'!#REF!</definedName>
    <definedName name="_Toc116051317" localSheetId="0">'Pub2020'!#REF!</definedName>
    <definedName name="_Toc116051318" localSheetId="0">'Pub2020'!#REF!</definedName>
    <definedName name="_Toc116051319" localSheetId="0">'Pub2020'!$F$1</definedName>
    <definedName name="_Toc116051320" localSheetId="0">'Pub2020'!#REF!</definedName>
    <definedName name="_Toc116051321" localSheetId="0">'Pub2020'!#REF!</definedName>
    <definedName name="_Toc59783496" localSheetId="0">'Pub2020'!#REF!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3" l="1"/>
  <c r="H13" i="3"/>
  <c r="H12" i="3"/>
  <c r="H11" i="3"/>
  <c r="H10" i="3"/>
  <c r="H9" i="3"/>
  <c r="H8" i="3"/>
  <c r="H7" i="3"/>
  <c r="H6" i="3"/>
  <c r="H5" i="3"/>
  <c r="G14" i="3"/>
  <c r="G13" i="3"/>
  <c r="G12" i="3"/>
  <c r="G11" i="3"/>
  <c r="G10" i="3"/>
  <c r="G9" i="3"/>
  <c r="G8" i="3"/>
  <c r="G7" i="3"/>
  <c r="G6" i="3"/>
  <c r="G5" i="3"/>
  <c r="F6" i="3"/>
  <c r="F7" i="3"/>
  <c r="F8" i="3"/>
  <c r="F9" i="3"/>
  <c r="F10" i="3"/>
  <c r="F11" i="3"/>
  <c r="F12" i="3"/>
  <c r="F13" i="3"/>
  <c r="F14" i="3"/>
  <c r="F5" i="3"/>
  <c r="E5" i="3"/>
  <c r="E6" i="3" l="1"/>
  <c r="E7" i="3" l="1"/>
  <c r="E8" i="3" l="1"/>
  <c r="E9" i="3" l="1"/>
  <c r="E10" i="3" l="1"/>
  <c r="E11" i="3" l="1"/>
  <c r="E12" i="3" l="1"/>
  <c r="E13" i="3" l="1"/>
  <c r="I12" i="3" s="1"/>
  <c r="I5" i="3" l="1"/>
  <c r="I6" i="3"/>
  <c r="I7" i="3"/>
  <c r="I8" i="3"/>
  <c r="I9" i="3"/>
  <c r="I10" i="3"/>
  <c r="I11" i="3"/>
</calcChain>
</file>

<file path=xl/sharedStrings.xml><?xml version="1.0" encoding="utf-8"?>
<sst xmlns="http://schemas.openxmlformats.org/spreadsheetml/2006/main" count="44" uniqueCount="33">
  <si>
    <t>المجموع</t>
  </si>
  <si>
    <t>Total</t>
  </si>
  <si>
    <t>ذكور</t>
  </si>
  <si>
    <t>Hommes</t>
  </si>
  <si>
    <t>إناث</t>
  </si>
  <si>
    <t>Femmes</t>
  </si>
  <si>
    <t xml:space="preserve">الهيكلة العمرية </t>
  </si>
  <si>
    <t>عدد الأعوان Nombre d’agents</t>
  </si>
  <si>
    <t>التوزيع انسبي Pourcentage (%)</t>
  </si>
  <si>
    <t>أقل من 25 سنة</t>
  </si>
  <si>
    <t>Moins de 25 ans</t>
  </si>
  <si>
    <t>[25 - 29]</t>
  </si>
  <si>
    <t>[29 - 25]</t>
  </si>
  <si>
    <t>[30 - 34]</t>
  </si>
  <si>
    <t>[34 - 30]</t>
  </si>
  <si>
    <t>[35 - 39]</t>
  </si>
  <si>
    <t>[39 - 35]</t>
  </si>
  <si>
    <t>[40 - 44]</t>
  </si>
  <si>
    <t>[44 - 40]</t>
  </si>
  <si>
    <t>[45 - 49]</t>
  </si>
  <si>
    <t>[49 - 45]</t>
  </si>
  <si>
    <t>[50 - 54]</t>
  </si>
  <si>
    <t>[54 - 50]</t>
  </si>
  <si>
    <t>[55 - 59]</t>
  </si>
  <si>
    <t>[59 - 55]</t>
  </si>
  <si>
    <t>60 سنة فما فوق</t>
  </si>
  <si>
    <t xml:space="preserve">Structure par âge </t>
  </si>
  <si>
    <t>60 et plus</t>
  </si>
  <si>
    <t>تراكم</t>
  </si>
  <si>
    <t>Cumul</t>
  </si>
  <si>
    <t>-</t>
  </si>
  <si>
    <t>Tableau15 : Les sortants de la fonction publique selon l’âge et le sexe en 2021</t>
  </si>
  <si>
    <t>جدول 15: الأعوان المغادرون حسب العمر والجنس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</si>
</sst>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9" x14ac:knownFonts="1">
    <font>
      <sz val="11"/>
      <color theme="1"/>
      <name val="Calibri"/>
      <family val="2"/>
      <scheme val="minor"/>
    </font>
    <font>
      <sz val="9.5"/>
      <color rgb="FF000000"/>
      <name val="MS PGothic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2" borderId="0" xfId="1" applyFill="1" applyAlignment="1">
      <alignment horizontal="left"/>
    </xf>
    <xf numFmtId="0" fontId="2" fillId="2" borderId="5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 readingOrder="2"/>
    </xf>
    <xf numFmtId="0" fontId="3" fillId="2" borderId="3" xfId="1" applyFont="1" applyFill="1" applyBorder="1" applyAlignment="1">
      <alignment horizontal="center" vertical="center" wrapText="1" readingOrder="2"/>
    </xf>
    <xf numFmtId="0" fontId="6" fillId="2" borderId="3" xfId="1" applyFont="1" applyFill="1" applyBorder="1" applyAlignment="1">
      <alignment horizontal="center" vertical="center" readingOrder="2"/>
    </xf>
    <xf numFmtId="0" fontId="6" fillId="2" borderId="3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justify" vertical="center" wrapText="1" readingOrder="2"/>
    </xf>
    <xf numFmtId="0" fontId="7" fillId="2" borderId="3" xfId="1" applyFont="1" applyFill="1" applyBorder="1" applyAlignment="1">
      <alignment horizontal="center" vertical="center" readingOrder="2"/>
    </xf>
    <xf numFmtId="0" fontId="7" fillId="2" borderId="3" xfId="1" applyFont="1" applyFill="1" applyBorder="1" applyAlignment="1">
      <alignment horizontal="center" vertical="center" wrapText="1" readingOrder="2"/>
    </xf>
    <xf numFmtId="0" fontId="7" fillId="2" borderId="11" xfId="1" applyFont="1" applyFill="1" applyBorder="1" applyAlignment="1">
      <alignment horizontal="center" vertical="center" wrapText="1" readingOrder="2"/>
    </xf>
    <xf numFmtId="0" fontId="2" fillId="2" borderId="5" xfId="1" applyFont="1" applyFill="1" applyBorder="1" applyAlignment="1">
      <alignment horizontal="center" vertical="center" readingOrder="2"/>
    </xf>
    <xf numFmtId="0" fontId="2" fillId="2" borderId="11" xfId="1" applyFont="1" applyFill="1" applyBorder="1" applyAlignment="1">
      <alignment horizontal="center" vertical="center" wrapText="1" readingOrder="2"/>
    </xf>
    <xf numFmtId="0" fontId="8" fillId="2" borderId="3" xfId="1" applyFont="1" applyFill="1" applyBorder="1" applyAlignment="1">
      <alignment horizontal="center" vertical="center" wrapText="1" readingOrder="2"/>
    </xf>
    <xf numFmtId="0" fontId="4" fillId="2" borderId="5" xfId="1" applyFont="1" applyFill="1" applyBorder="1" applyAlignment="1">
      <alignment horizontal="center" vertical="center" wrapText="1" readingOrder="2"/>
    </xf>
    <xf numFmtId="0" fontId="3" fillId="2" borderId="7" xfId="1" applyFont="1" applyFill="1" applyBorder="1" applyAlignment="1">
      <alignment horizontal="right" vertical="center" readingOrder="2"/>
    </xf>
    <xf numFmtId="0" fontId="3" fillId="2" borderId="7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readingOrder="2"/>
    </xf>
    <xf numFmtId="0" fontId="3" fillId="2" borderId="6" xfId="1" applyFont="1" applyFill="1" applyBorder="1" applyAlignment="1">
      <alignment horizontal="center" vertical="center" readingOrder="2"/>
    </xf>
    <xf numFmtId="0" fontId="3" fillId="2" borderId="5" xfId="1" applyFont="1" applyFill="1" applyBorder="1" applyAlignment="1">
      <alignment horizontal="center" vertical="center" readingOrder="2"/>
    </xf>
    <xf numFmtId="0" fontId="3" fillId="2" borderId="2" xfId="1" applyFont="1" applyFill="1" applyBorder="1" applyAlignment="1">
      <alignment horizontal="justify" vertical="center" readingOrder="2"/>
    </xf>
    <xf numFmtId="0" fontId="3" fillId="2" borderId="8" xfId="1" applyFont="1" applyFill="1" applyBorder="1" applyAlignment="1">
      <alignment horizontal="justify" vertical="center" readingOrder="2"/>
    </xf>
    <xf numFmtId="0" fontId="3" fillId="2" borderId="1" xfId="1" applyFont="1" applyFill="1" applyBorder="1" applyAlignment="1">
      <alignment horizontal="justify" vertical="center" readingOrder="2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8" xfId="1" applyFont="1" applyFill="1" applyBorder="1" applyAlignment="1">
      <alignment horizontal="center" vertical="center" wrapText="1" readingOrder="2"/>
    </xf>
    <xf numFmtId="0" fontId="3" fillId="2" borderId="1" xfId="1" applyFont="1" applyFill="1" applyBorder="1" applyAlignment="1">
      <alignment horizontal="center" vertical="center" wrapText="1" readingOrder="2"/>
    </xf>
    <xf numFmtId="0" fontId="5" fillId="2" borderId="9" xfId="1" applyFont="1" applyFill="1" applyBorder="1" applyAlignment="1">
      <alignment horizontal="center" vertical="center" wrapText="1" readingOrder="2"/>
    </xf>
    <xf numFmtId="0" fontId="5" fillId="2" borderId="10" xfId="1" applyFont="1" applyFill="1" applyBorder="1" applyAlignment="1">
      <alignment horizontal="center" vertical="center" wrapText="1" readingOrder="2"/>
    </xf>
    <xf numFmtId="0" fontId="5" fillId="2" borderId="11" xfId="1" applyFont="1" applyFill="1" applyBorder="1" applyAlignment="1">
      <alignment horizontal="center" vertical="center" wrapText="1" readingOrder="2"/>
    </xf>
    <xf numFmtId="0" fontId="8" fillId="2" borderId="3" xfId="1" quotePrefix="1" applyFont="1" applyFill="1" applyBorder="1" applyAlignment="1">
      <alignment horizontal="center" vertical="center" wrapText="1" readingOrder="2"/>
    </xf>
    <xf numFmtId="167" fontId="6" fillId="2" borderId="3" xfId="1" applyNumberFormat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 xr:uid="{9500CC2A-67C5-4C6F-9091-F5DC9B5C3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EC5C2-C92F-453C-A7B5-54D2EF3C383F}">
  <dimension ref="A1:J14"/>
  <sheetViews>
    <sheetView rightToLeft="1" tabSelected="1" workbookViewId="0">
      <selection activeCell="A2" sqref="A2:A4"/>
    </sheetView>
  </sheetViews>
  <sheetFormatPr baseColWidth="10" defaultColWidth="11.42578125" defaultRowHeight="12" x14ac:dyDescent="0.15"/>
  <cols>
    <col min="1" max="1" width="12.85546875" style="1" bestFit="1" customWidth="1"/>
    <col min="2" max="2" width="8.7109375" style="1" bestFit="1" customWidth="1"/>
    <col min="3" max="3" width="8.28515625" style="1" bestFit="1" customWidth="1"/>
    <col min="4" max="4" width="7.5703125" style="1" bestFit="1" customWidth="1"/>
    <col min="5" max="5" width="6.5703125" style="1" bestFit="1" customWidth="1"/>
    <col min="6" max="6" width="10.42578125" style="1" bestFit="1" customWidth="1"/>
    <col min="7" max="7" width="8.28515625" style="1" bestFit="1" customWidth="1"/>
    <col min="8" max="8" width="7.5703125" style="1" bestFit="1" customWidth="1"/>
    <col min="9" max="9" width="11.42578125" style="1" bestFit="1" customWidth="1"/>
    <col min="10" max="10" width="19.5703125" style="1" bestFit="1" customWidth="1"/>
    <col min="11" max="16384" width="11.42578125" style="1"/>
  </cols>
  <sheetData>
    <row r="1" spans="1:10" ht="37.5" customHeight="1" thickBot="1" x14ac:dyDescent="0.2">
      <c r="A1" s="15" t="s">
        <v>32</v>
      </c>
      <c r="B1" s="15"/>
      <c r="C1" s="15"/>
      <c r="D1" s="15"/>
      <c r="E1" s="15"/>
      <c r="F1" s="16" t="s">
        <v>31</v>
      </c>
      <c r="G1" s="16"/>
      <c r="H1" s="16"/>
      <c r="I1" s="16"/>
      <c r="J1" s="16"/>
    </row>
    <row r="2" spans="1:10" ht="16.5" thickBot="1" x14ac:dyDescent="0.2">
      <c r="A2" s="17" t="s">
        <v>6</v>
      </c>
      <c r="B2" s="20" t="s">
        <v>7</v>
      </c>
      <c r="C2" s="21"/>
      <c r="D2" s="22"/>
      <c r="E2" s="7"/>
      <c r="F2" s="23" t="s">
        <v>8</v>
      </c>
      <c r="G2" s="24"/>
      <c r="H2" s="24"/>
      <c r="I2" s="25"/>
      <c r="J2" s="26" t="s">
        <v>26</v>
      </c>
    </row>
    <row r="3" spans="1:10" ht="16.5" thickBot="1" x14ac:dyDescent="0.2">
      <c r="A3" s="18"/>
      <c r="B3" s="3" t="s">
        <v>2</v>
      </c>
      <c r="C3" s="4" t="s">
        <v>4</v>
      </c>
      <c r="D3" s="3" t="s">
        <v>0</v>
      </c>
      <c r="E3" s="4" t="s">
        <v>28</v>
      </c>
      <c r="F3" s="4" t="s">
        <v>2</v>
      </c>
      <c r="G3" s="4" t="s">
        <v>4</v>
      </c>
      <c r="H3" s="4" t="s">
        <v>0</v>
      </c>
      <c r="I3" s="4" t="s">
        <v>28</v>
      </c>
      <c r="J3" s="27"/>
    </row>
    <row r="4" spans="1:10" ht="16.5" thickBot="1" x14ac:dyDescent="0.2">
      <c r="A4" s="19"/>
      <c r="B4" s="8" t="s">
        <v>3</v>
      </c>
      <c r="C4" s="9" t="s">
        <v>5</v>
      </c>
      <c r="D4" s="8" t="s">
        <v>1</v>
      </c>
      <c r="E4" s="9" t="s">
        <v>29</v>
      </c>
      <c r="F4" s="9" t="s">
        <v>3</v>
      </c>
      <c r="G4" s="9" t="s">
        <v>5</v>
      </c>
      <c r="H4" s="9" t="s">
        <v>1</v>
      </c>
      <c r="I4" s="9" t="s">
        <v>29</v>
      </c>
      <c r="J4" s="28"/>
    </row>
    <row r="5" spans="1:10" ht="15.75" thickBot="1" x14ac:dyDescent="0.2">
      <c r="A5" s="11" t="s">
        <v>9</v>
      </c>
      <c r="B5" s="5">
        <v>5337</v>
      </c>
      <c r="C5" s="6">
        <v>463</v>
      </c>
      <c r="D5" s="5">
        <v>5800</v>
      </c>
      <c r="E5" s="13">
        <f>D5</f>
        <v>5800</v>
      </c>
      <c r="F5" s="30">
        <f>B5/B$14*100</f>
        <v>26.101628600772731</v>
      </c>
      <c r="G5" s="30">
        <f>C5/C$14*100</f>
        <v>5.4126724339490302</v>
      </c>
      <c r="H5" s="30">
        <f>D5/D$14*100</f>
        <v>19.999310368607979</v>
      </c>
      <c r="I5" s="30">
        <f>E5/E$13*100</f>
        <v>19.999310368607979</v>
      </c>
      <c r="J5" s="12" t="s">
        <v>10</v>
      </c>
    </row>
    <row r="6" spans="1:10" ht="15.75" thickBot="1" x14ac:dyDescent="0.2">
      <c r="A6" s="2" t="s">
        <v>11</v>
      </c>
      <c r="B6" s="5">
        <v>1372</v>
      </c>
      <c r="C6" s="6">
        <v>1175</v>
      </c>
      <c r="D6" s="5">
        <v>2547</v>
      </c>
      <c r="E6" s="13">
        <f>E5+D6</f>
        <v>8347</v>
      </c>
      <c r="F6" s="30">
        <f t="shared" ref="F6:H14" si="0">B6/B$14*100</f>
        <v>6.7100308113659706</v>
      </c>
      <c r="G6" s="30">
        <f t="shared" si="0"/>
        <v>13.736263736263737</v>
      </c>
      <c r="H6" s="30">
        <f t="shared" si="0"/>
        <v>8.7824557773869874</v>
      </c>
      <c r="I6" s="30">
        <f>E6/E$13*100</f>
        <v>28.781766145994965</v>
      </c>
      <c r="J6" s="12" t="s">
        <v>12</v>
      </c>
    </row>
    <row r="7" spans="1:10" ht="15.75" thickBot="1" x14ac:dyDescent="0.2">
      <c r="A7" s="2" t="s">
        <v>13</v>
      </c>
      <c r="B7" s="5">
        <v>14</v>
      </c>
      <c r="C7" s="6">
        <v>1164</v>
      </c>
      <c r="D7" s="5">
        <v>2564</v>
      </c>
      <c r="E7" s="13">
        <f t="shared" ref="E7:E13" si="1">E6+D7</f>
        <v>10911</v>
      </c>
      <c r="F7" s="30">
        <f t="shared" si="0"/>
        <v>6.8469702156795612E-2</v>
      </c>
      <c r="G7" s="30">
        <f t="shared" si="0"/>
        <v>13.607668926817862</v>
      </c>
      <c r="H7" s="30">
        <f t="shared" si="0"/>
        <v>8.8410744457087684</v>
      </c>
      <c r="I7" s="30">
        <f>E7/E$13*100</f>
        <v>37.622840591703735</v>
      </c>
      <c r="J7" s="12" t="s">
        <v>14</v>
      </c>
    </row>
    <row r="8" spans="1:10" ht="15.75" thickBot="1" x14ac:dyDescent="0.2">
      <c r="A8" s="2" t="s">
        <v>15</v>
      </c>
      <c r="B8" s="5">
        <v>1286</v>
      </c>
      <c r="C8" s="6">
        <v>906</v>
      </c>
      <c r="D8" s="5">
        <v>2192</v>
      </c>
      <c r="E8" s="13">
        <f t="shared" si="1"/>
        <v>13103</v>
      </c>
      <c r="F8" s="30">
        <f t="shared" si="0"/>
        <v>6.289431212402798</v>
      </c>
      <c r="G8" s="30">
        <f t="shared" si="0"/>
        <v>10.591536123451018</v>
      </c>
      <c r="H8" s="30">
        <f t="shared" si="0"/>
        <v>7.5583600565497751</v>
      </c>
      <c r="I8" s="30">
        <f>E8/E$13*100</f>
        <v>45.181200648253508</v>
      </c>
      <c r="J8" s="12" t="s">
        <v>16</v>
      </c>
    </row>
    <row r="9" spans="1:10" ht="15.75" thickBot="1" x14ac:dyDescent="0.2">
      <c r="A9" s="2" t="s">
        <v>17</v>
      </c>
      <c r="B9" s="5">
        <v>1606</v>
      </c>
      <c r="C9" s="6">
        <v>676</v>
      </c>
      <c r="D9" s="5">
        <v>2282</v>
      </c>
      <c r="E9" s="13">
        <f t="shared" si="1"/>
        <v>15385</v>
      </c>
      <c r="F9" s="30">
        <f t="shared" si="0"/>
        <v>7.8544529759866979</v>
      </c>
      <c r="G9" s="30">
        <f t="shared" si="0"/>
        <v>7.9027355623100304</v>
      </c>
      <c r="H9" s="30">
        <f t="shared" si="0"/>
        <v>7.8686941829592083</v>
      </c>
      <c r="I9" s="30">
        <f>E9/E$13*100</f>
        <v>53.049894831212718</v>
      </c>
      <c r="J9" s="12" t="s">
        <v>18</v>
      </c>
    </row>
    <row r="10" spans="1:10" ht="15.75" thickBot="1" x14ac:dyDescent="0.2">
      <c r="A10" s="2" t="s">
        <v>19</v>
      </c>
      <c r="B10" s="5">
        <v>1891</v>
      </c>
      <c r="C10" s="6">
        <v>453</v>
      </c>
      <c r="D10" s="5">
        <v>2344</v>
      </c>
      <c r="E10" s="13">
        <f t="shared" si="1"/>
        <v>17729</v>
      </c>
      <c r="F10" s="30">
        <f t="shared" si="0"/>
        <v>9.2483004841786087</v>
      </c>
      <c r="G10" s="30">
        <f t="shared" si="0"/>
        <v>5.295768061725509</v>
      </c>
      <c r="H10" s="30">
        <f t="shared" si="0"/>
        <v>8.0824799144857078</v>
      </c>
      <c r="I10" s="30">
        <f>E10/E$13*100</f>
        <v>61.132374745698428</v>
      </c>
      <c r="J10" s="12" t="s">
        <v>20</v>
      </c>
    </row>
    <row r="11" spans="1:10" ht="15.75" thickBot="1" x14ac:dyDescent="0.2">
      <c r="A11" s="2" t="s">
        <v>21</v>
      </c>
      <c r="B11" s="5">
        <v>1992</v>
      </c>
      <c r="C11" s="6">
        <v>445</v>
      </c>
      <c r="D11" s="5">
        <v>2437</v>
      </c>
      <c r="E11" s="13">
        <f t="shared" si="1"/>
        <v>20166</v>
      </c>
      <c r="F11" s="30">
        <f t="shared" si="0"/>
        <v>9.7422604783097757</v>
      </c>
      <c r="G11" s="30">
        <f t="shared" si="0"/>
        <v>5.2022445639466914</v>
      </c>
      <c r="H11" s="30">
        <f t="shared" si="0"/>
        <v>8.403158511775457</v>
      </c>
      <c r="I11" s="30">
        <f>E11/E$13*100</f>
        <v>69.535533257473887</v>
      </c>
      <c r="J11" s="12" t="s">
        <v>22</v>
      </c>
    </row>
    <row r="12" spans="1:10" ht="15.75" thickBot="1" x14ac:dyDescent="0.2">
      <c r="A12" s="2" t="s">
        <v>23</v>
      </c>
      <c r="B12" s="5">
        <v>3861</v>
      </c>
      <c r="C12" s="6">
        <v>2568</v>
      </c>
      <c r="D12" s="5">
        <v>6429</v>
      </c>
      <c r="E12" s="13">
        <f t="shared" si="1"/>
        <v>26595</v>
      </c>
      <c r="F12" s="30">
        <f t="shared" si="0"/>
        <v>18.882965716241991</v>
      </c>
      <c r="G12" s="30">
        <f t="shared" si="0"/>
        <v>30.021042787000233</v>
      </c>
      <c r="H12" s="30">
        <f t="shared" si="0"/>
        <v>22.168201096513911</v>
      </c>
      <c r="I12" s="30">
        <f>E12/E$13*100</f>
        <v>91.703734353987798</v>
      </c>
      <c r="J12" s="12" t="s">
        <v>24</v>
      </c>
    </row>
    <row r="13" spans="1:10" ht="15.75" thickBot="1" x14ac:dyDescent="0.2">
      <c r="A13" s="14" t="s">
        <v>25</v>
      </c>
      <c r="B13" s="5">
        <v>1702</v>
      </c>
      <c r="C13" s="6">
        <v>704</v>
      </c>
      <c r="D13" s="5">
        <v>2406</v>
      </c>
      <c r="E13" s="13">
        <f t="shared" si="1"/>
        <v>29001</v>
      </c>
      <c r="F13" s="30">
        <f t="shared" si="0"/>
        <v>8.3239595050618682</v>
      </c>
      <c r="G13" s="30">
        <f t="shared" si="0"/>
        <v>8.2300678045358904</v>
      </c>
      <c r="H13" s="30">
        <f t="shared" si="0"/>
        <v>8.2962656460122055</v>
      </c>
      <c r="I13" s="6">
        <v>100</v>
      </c>
      <c r="J13" s="12" t="s">
        <v>27</v>
      </c>
    </row>
    <row r="14" spans="1:10" ht="16.5" thickBot="1" x14ac:dyDescent="0.2">
      <c r="A14" s="2" t="s">
        <v>0</v>
      </c>
      <c r="B14" s="5">
        <v>20447</v>
      </c>
      <c r="C14" s="6">
        <v>8554</v>
      </c>
      <c r="D14" s="5">
        <v>29001</v>
      </c>
      <c r="E14" s="29" t="s">
        <v>30</v>
      </c>
      <c r="F14" s="30">
        <f t="shared" si="0"/>
        <v>100</v>
      </c>
      <c r="G14" s="30">
        <f t="shared" si="0"/>
        <v>100</v>
      </c>
      <c r="H14" s="30">
        <f t="shared" si="0"/>
        <v>100</v>
      </c>
      <c r="I14" s="6" t="s">
        <v>30</v>
      </c>
      <c r="J14" s="10" t="s">
        <v>1</v>
      </c>
    </row>
  </sheetData>
  <mergeCells count="6">
    <mergeCell ref="A1:E1"/>
    <mergeCell ref="F1:J1"/>
    <mergeCell ref="A2:A4"/>
    <mergeCell ref="B2:D2"/>
    <mergeCell ref="F2:I2"/>
    <mergeCell ref="J2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Pub2020</vt:lpstr>
      <vt:lpstr>'Pub2020'!_Toc116037457</vt:lpstr>
      <vt:lpstr>'Pub2020'!_Toc116051319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Sofiene</dc:creator>
  <cp:lastModifiedBy>Sofiene</cp:lastModifiedBy>
  <dcterms:created xsi:type="dcterms:W3CDTF">2015-06-05T18:17:20Z</dcterms:created>
  <dcterms:modified xsi:type="dcterms:W3CDTF">2022-12-25T13:54:41Z</dcterms:modified>
</cp:coreProperties>
</file>